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2.xml" ContentType="application/vnd.openxmlformats-officedocument.drawing+xml"/>
  <Override PartName="/xl/diagrams/data2.xml" ContentType="application/vnd.openxmlformats-officedocument.drawingml.diagramData+xml"/>
  <Override PartName="/xl/diagrams/layout2.xml" ContentType="application/vnd.openxmlformats-officedocument.drawingml.diagramLayout+xml"/>
  <Override PartName="/xl/diagrams/quickStyle2.xml" ContentType="application/vnd.openxmlformats-officedocument.drawingml.diagramStyle+xml"/>
  <Override PartName="/xl/diagrams/colors2.xml" ContentType="application/vnd.openxmlformats-officedocument.drawingml.diagramColors+xml"/>
  <Override PartName="/xl/diagrams/drawing2.xml" ContentType="application/vnd.ms-office.drawingml.diagramDrawing+xml"/>
  <Override PartName="/xl/drawings/drawing3.xml" ContentType="application/vnd.openxmlformats-officedocument.drawing+xml"/>
  <Override PartName="/xl/diagrams/data3.xml" ContentType="application/vnd.openxmlformats-officedocument.drawingml.diagramData+xml"/>
  <Override PartName="/xl/diagrams/layout3.xml" ContentType="application/vnd.openxmlformats-officedocument.drawingml.diagramLayout+xml"/>
  <Override PartName="/xl/diagrams/quickStyle3.xml" ContentType="application/vnd.openxmlformats-officedocument.drawingml.diagramStyle+xml"/>
  <Override PartName="/xl/diagrams/colors3.xml" ContentType="application/vnd.openxmlformats-officedocument.drawingml.diagramColors+xml"/>
  <Override PartName="/xl/diagrams/drawing3.xml" ContentType="application/vnd.ms-office.drawingml.diagram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4915" windowHeight="12090"/>
  </bookViews>
  <sheets>
    <sheet name="CUENTA DE RESULTADOS" sheetId="1" r:id="rId1"/>
    <sheet name="RESULTADO TESORERIA" sheetId="4" r:id="rId2"/>
    <sheet name="BALANCE DE SITUACION" sheetId="5" r:id="rId3"/>
  </sheets>
  <calcPr calcId="145621"/>
</workbook>
</file>

<file path=xl/calcChain.xml><?xml version="1.0" encoding="utf-8"?>
<calcChain xmlns="http://schemas.openxmlformats.org/spreadsheetml/2006/main">
  <c r="F24" i="5" l="1"/>
  <c r="E29" i="5"/>
  <c r="E26" i="5"/>
  <c r="F16" i="5"/>
  <c r="F24" i="1"/>
  <c r="F30" i="4"/>
  <c r="E50" i="1"/>
  <c r="E30" i="1"/>
  <c r="E36" i="1"/>
  <c r="E32" i="1" s="1"/>
  <c r="E48" i="1"/>
  <c r="F16" i="1"/>
  <c r="F56" i="1" l="1"/>
</calcChain>
</file>

<file path=xl/sharedStrings.xml><?xml version="1.0" encoding="utf-8"?>
<sst xmlns="http://schemas.openxmlformats.org/spreadsheetml/2006/main" count="46" uniqueCount="42">
  <si>
    <t>CONSUMOS</t>
  </si>
  <si>
    <t>SERVICIOS BANCARIOS Y SIMILARES</t>
  </si>
  <si>
    <t>OTROS INGRESOS</t>
  </si>
  <si>
    <t>ASIGNACION MUNICIPAL</t>
  </si>
  <si>
    <t>COMUNICACIÓN</t>
  </si>
  <si>
    <t>CONCEPTO</t>
  </si>
  <si>
    <t>IMPORTE</t>
  </si>
  <si>
    <t>CTA. CONTABLE</t>
  </si>
  <si>
    <t>INGRESOS</t>
  </si>
  <si>
    <t>GASTOS</t>
  </si>
  <si>
    <t>PROFESIONALES. ESTUDIOS TÉCNICOS Y OTROS</t>
  </si>
  <si>
    <t>ASESORIA EXTERNA Y CONTABILIDAD</t>
  </si>
  <si>
    <t>PUBLICIDAD, PROPAGANDA, RELACIONES PÚBLICAS</t>
  </si>
  <si>
    <t>OTROS GASTOS</t>
  </si>
  <si>
    <t>IVA NO DEDUCIBLE</t>
  </si>
  <si>
    <t>ARRENDAMIENTOS Y CANONES</t>
  </si>
  <si>
    <t>PRIMAS SEGUROS</t>
  </si>
  <si>
    <t>APROVISIONAMIENTOS; MATERIAL OFICINA Y OTROS</t>
  </si>
  <si>
    <t>SERVICIOS PROFESIONALES Y SERVICIOS EXTERNOS</t>
  </si>
  <si>
    <t>CONSULTORIA EXTERNA VARIA</t>
  </si>
  <si>
    <t xml:space="preserve">SITUACION DE TESORERIA A INICIO DE EJERCICIO </t>
  </si>
  <si>
    <t>INGRESOS PENDIENTES DE ABONO AL INICIO DEL EJERCICIO</t>
  </si>
  <si>
    <t xml:space="preserve">GASTOS PENDIENTES DE PAGO AL INICIO DEL EJERCICIO </t>
  </si>
  <si>
    <t xml:space="preserve">RESULTADO DEL EJERCICIO </t>
  </si>
  <si>
    <t>GASTOS EXCEPCIONALES</t>
  </si>
  <si>
    <t>INGRESOS PENDIENTES DE ABONO AL FINAL DEL EJERCICIO</t>
  </si>
  <si>
    <t xml:space="preserve">GASTOS PENDIENTES DE PAGO AL FINAL DEL EJERCICIO </t>
  </si>
  <si>
    <t>º</t>
  </si>
  <si>
    <t>SALDO DE TESORERIA AL FINAL DEL EJERCICIO</t>
  </si>
  <si>
    <t>B) ACTIVO CORRIENTE</t>
  </si>
  <si>
    <t>VIII. EFECTIVO Y OTROS ACTIVOS LIQUIDOS EQUIVALENTES</t>
  </si>
  <si>
    <t>1. TESORERÍA</t>
  </si>
  <si>
    <t>A) PATRIMONIO NETO</t>
  </si>
  <si>
    <t>IV. EXCEDENTE DEL EJERCICIO</t>
  </si>
  <si>
    <t>C) PASIVO CORRIENTE</t>
  </si>
  <si>
    <t>3. ACREEDORES VARIOS</t>
  </si>
  <si>
    <t>ACTIVO</t>
  </si>
  <si>
    <t xml:space="preserve">57000000001 CAJA </t>
  </si>
  <si>
    <t>57200000001 KUTXABANK 20950494509122749493</t>
  </si>
  <si>
    <t>PASIVO</t>
  </si>
  <si>
    <t>VI. ACREEDORES Y OTRAS CUENTAS A PAGAR</t>
  </si>
  <si>
    <t>6, OTRAS DEUDAS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</si>
</sst>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indexed="8"/>
      <name val="Cambria"/>
      <family val="1"/>
      <scheme val="major"/>
    </font>
    <font>
      <b/>
      <sz val="12"/>
      <color indexed="8"/>
      <name val="Cambria"/>
      <family val="1"/>
      <scheme val="major"/>
    </font>
    <font>
      <sz val="12"/>
      <color theme="1"/>
      <name val="Cambria"/>
      <family val="1"/>
      <scheme val="major"/>
    </font>
    <font>
      <i/>
      <sz val="12"/>
      <color theme="1"/>
      <name val="Cambria"/>
      <family val="1"/>
      <scheme val="major"/>
    </font>
    <font>
      <i/>
      <sz val="12"/>
      <color indexed="8"/>
      <name val="Cambria"/>
      <family val="1"/>
      <scheme val="major"/>
    </font>
    <font>
      <b/>
      <i/>
      <sz val="12"/>
      <color theme="1"/>
      <name val="Cambria"/>
      <family val="1"/>
      <scheme val="major"/>
    </font>
    <font>
      <b/>
      <i/>
      <sz val="12"/>
      <color indexed="8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4" fontId="1" fillId="0" borderId="0" xfId="0" applyNumberFormat="1" applyFont="1" applyAlignment="1">
      <alignment vertical="top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 wrapText="1"/>
    </xf>
    <xf numFmtId="4" fontId="1" fillId="0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Alignment="1">
      <alignment horizontal="center" vertical="top"/>
    </xf>
    <xf numFmtId="0" fontId="1" fillId="0" borderId="0" xfId="0" applyFont="1" applyAlignment="1">
      <alignment horizontal="left" vertical="top"/>
    </xf>
    <xf numFmtId="4" fontId="1" fillId="0" borderId="0" xfId="0" applyNumberFormat="1" applyFont="1" applyAlignment="1">
      <alignment horizontal="right" vertical="top" wrapText="1"/>
    </xf>
    <xf numFmtId="0" fontId="1" fillId="0" borderId="0" xfId="0" applyFont="1" applyBorder="1" applyAlignment="1">
      <alignment horizontal="left" vertical="top" wrapText="1"/>
    </xf>
    <xf numFmtId="4" fontId="1" fillId="0" borderId="0" xfId="0" applyNumberFormat="1" applyFont="1" applyBorder="1" applyAlignment="1">
      <alignment horizontal="right" vertical="top"/>
    </xf>
    <xf numFmtId="4" fontId="1" fillId="0" borderId="0" xfId="0" applyNumberFormat="1" applyFont="1" applyAlignment="1">
      <alignment horizontal="right" vertical="top"/>
    </xf>
    <xf numFmtId="0" fontId="1" fillId="0" borderId="1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Border="1"/>
    <xf numFmtId="0" fontId="3" fillId="0" borderId="0" xfId="0" applyFont="1" applyAlignment="1">
      <alignment vertical="top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6" xfId="0" applyFont="1" applyBorder="1" applyAlignment="1">
      <alignment vertical="top"/>
    </xf>
    <xf numFmtId="0" fontId="1" fillId="0" borderId="6" xfId="0" applyFont="1" applyBorder="1" applyAlignment="1">
      <alignment horizontal="left" vertical="top" wrapText="1"/>
    </xf>
    <xf numFmtId="4" fontId="5" fillId="0" borderId="4" xfId="0" applyNumberFormat="1" applyFont="1" applyBorder="1" applyAlignment="1">
      <alignment horizontal="right" vertical="top"/>
    </xf>
    <xf numFmtId="0" fontId="4" fillId="0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vertical="top"/>
    </xf>
    <xf numFmtId="0" fontId="5" fillId="0" borderId="1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6" xfId="0" applyFont="1" applyBorder="1" applyAlignment="1">
      <alignment vertical="top"/>
    </xf>
    <xf numFmtId="0" fontId="5" fillId="0" borderId="0" xfId="0" applyFont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4" fontId="5" fillId="0" borderId="0" xfId="0" applyNumberFormat="1" applyFont="1" applyAlignment="1">
      <alignment horizontal="right" vertical="top" wrapText="1"/>
    </xf>
    <xf numFmtId="0" fontId="6" fillId="0" borderId="4" xfId="0" applyFont="1" applyBorder="1" applyAlignment="1">
      <alignment horizontal="right" vertical="top"/>
    </xf>
    <xf numFmtId="0" fontId="7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4" fontId="7" fillId="0" borderId="4" xfId="0" applyNumberFormat="1" applyFont="1" applyBorder="1" applyAlignment="1">
      <alignment horizontal="right" vertical="top"/>
    </xf>
    <xf numFmtId="0" fontId="4" fillId="0" borderId="8" xfId="0" applyFont="1" applyBorder="1" applyAlignment="1">
      <alignment vertical="top"/>
    </xf>
    <xf numFmtId="0" fontId="4" fillId="0" borderId="7" xfId="0" applyFont="1" applyBorder="1" applyAlignment="1">
      <alignment vertical="top"/>
    </xf>
    <xf numFmtId="0" fontId="3" fillId="0" borderId="10" xfId="0" applyFont="1" applyBorder="1" applyAlignment="1">
      <alignment vertical="top"/>
    </xf>
    <xf numFmtId="0" fontId="4" fillId="0" borderId="9" xfId="0" applyFont="1" applyBorder="1" applyAlignment="1">
      <alignment vertical="top"/>
    </xf>
    <xf numFmtId="0" fontId="4" fillId="0" borderId="10" xfId="0" applyFont="1" applyBorder="1" applyAlignment="1">
      <alignment vertical="top"/>
    </xf>
    <xf numFmtId="0" fontId="2" fillId="2" borderId="11" xfId="0" applyFont="1" applyFill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4" fontId="2" fillId="2" borderId="11" xfId="0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Fill="1" applyBorder="1"/>
    <xf numFmtId="0" fontId="2" fillId="0" borderId="0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Alignment="1"/>
    <xf numFmtId="4" fontId="0" fillId="0" borderId="0" xfId="0" applyNumberFormat="1" applyAlignment="1">
      <alignment horizontal="right" vertical="top"/>
    </xf>
    <xf numFmtId="4" fontId="1" fillId="0" borderId="13" xfId="0" applyNumberFormat="1" applyFont="1" applyBorder="1" applyAlignment="1">
      <alignment horizontal="right" vertical="top"/>
    </xf>
    <xf numFmtId="0" fontId="1" fillId="0" borderId="14" xfId="0" applyFont="1" applyBorder="1" applyAlignment="1">
      <alignment vertical="top"/>
    </xf>
    <xf numFmtId="0" fontId="1" fillId="0" borderId="15" xfId="0" applyFont="1" applyBorder="1" applyAlignment="1">
      <alignment vertical="top"/>
    </xf>
    <xf numFmtId="0" fontId="1" fillId="0" borderId="14" xfId="0" applyFont="1" applyBorder="1" applyAlignment="1">
      <alignment horizontal="left" vertical="top"/>
    </xf>
    <xf numFmtId="4" fontId="1" fillId="0" borderId="2" xfId="0" applyNumberFormat="1" applyFont="1" applyBorder="1" applyAlignment="1">
      <alignment horizontal="right" vertical="top"/>
    </xf>
    <xf numFmtId="4" fontId="1" fillId="0" borderId="3" xfId="0" applyNumberFormat="1" applyFont="1" applyBorder="1" applyAlignment="1">
      <alignment horizontal="right" vertical="top"/>
    </xf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3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E80E41F2-B7F5-448A-875C-EE909E5C09B6}" type="doc">
      <dgm:prSet loTypeId="urn:microsoft.com/office/officeart/2005/8/layout/list1" loCatId="list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s-ES"/>
        </a:p>
      </dgm:t>
    </dgm:pt>
    <dgm:pt modelId="{48EAD72D-4320-40E7-957E-006F3C299FD7}">
      <dgm:prSet phldrT="[Texto]" custT="1"/>
      <dgm:spPr/>
      <dgm:t>
        <a:bodyPr/>
        <a:lstStyle/>
        <a:p>
          <a:r>
            <a:rPr lang="es-ES" sz="3200"/>
            <a:t>CUENTA RESULTADOS</a:t>
          </a:r>
        </a:p>
      </dgm:t>
    </dgm:pt>
    <dgm:pt modelId="{8B4A1EC4-6767-4C57-A66C-4546F934FD41}" type="parTrans" cxnId="{214CB70D-0C54-4697-8EB1-0D60F3BA05C7}">
      <dgm:prSet/>
      <dgm:spPr/>
      <dgm:t>
        <a:bodyPr/>
        <a:lstStyle/>
        <a:p>
          <a:endParaRPr lang="es-ES"/>
        </a:p>
      </dgm:t>
    </dgm:pt>
    <dgm:pt modelId="{2837EDC9-60A9-4E99-BDF3-C42FE4C9DB86}" type="sibTrans" cxnId="{214CB70D-0C54-4697-8EB1-0D60F3BA05C7}">
      <dgm:prSet/>
      <dgm:spPr/>
      <dgm:t>
        <a:bodyPr/>
        <a:lstStyle/>
        <a:p>
          <a:endParaRPr lang="es-ES"/>
        </a:p>
      </dgm:t>
    </dgm:pt>
    <dgm:pt modelId="{2BD164A2-90CB-4253-91F9-914110F6FEAA}" type="pres">
      <dgm:prSet presAssocID="{E80E41F2-B7F5-448A-875C-EE909E5C09B6}" presName="linear" presStyleCnt="0">
        <dgm:presLayoutVars>
          <dgm:dir/>
          <dgm:animLvl val="lvl"/>
          <dgm:resizeHandles val="exact"/>
        </dgm:presLayoutVars>
      </dgm:prSet>
      <dgm:spPr/>
    </dgm:pt>
    <dgm:pt modelId="{90D68A16-D696-4694-A8A6-2D6096F78776}" type="pres">
      <dgm:prSet presAssocID="{48EAD72D-4320-40E7-957E-006F3C299FD7}" presName="parentLin" presStyleCnt="0"/>
      <dgm:spPr/>
    </dgm:pt>
    <dgm:pt modelId="{EC5CC726-680D-4B15-85EB-F12A1B6A5B8F}" type="pres">
      <dgm:prSet presAssocID="{48EAD72D-4320-40E7-957E-006F3C299FD7}" presName="parentLeftMargin" presStyleLbl="node1" presStyleIdx="0" presStyleCnt="1"/>
      <dgm:spPr/>
    </dgm:pt>
    <dgm:pt modelId="{ADEE6055-BE4B-4D0A-BE91-3C14D2F43B6D}" type="pres">
      <dgm:prSet presAssocID="{48EAD72D-4320-40E7-957E-006F3C299FD7}" presName="parentText" presStyleLbl="node1" presStyleIdx="0" presStyleCnt="1" custScaleX="113615" custScaleY="56762">
        <dgm:presLayoutVars>
          <dgm:chMax val="0"/>
          <dgm:bulletEnabled val="1"/>
        </dgm:presLayoutVars>
      </dgm:prSet>
      <dgm:spPr/>
    </dgm:pt>
    <dgm:pt modelId="{E58CE9BA-C2BB-45BA-A7D9-3A2BD300017B}" type="pres">
      <dgm:prSet presAssocID="{48EAD72D-4320-40E7-957E-006F3C299FD7}" presName="negativeSpace" presStyleCnt="0"/>
      <dgm:spPr/>
    </dgm:pt>
    <dgm:pt modelId="{23E5D6BA-8170-415E-B9F6-66E68587D650}" type="pres">
      <dgm:prSet presAssocID="{48EAD72D-4320-40E7-957E-006F3C299FD7}" presName="childText" presStyleLbl="conFgAcc1" presStyleIdx="0" presStyleCnt="1" custScaleY="77000" custLinFactNeighborX="-707" custLinFactNeighborY="12264">
        <dgm:presLayoutVars>
          <dgm:bulletEnabled val="1"/>
        </dgm:presLayoutVars>
      </dgm:prSet>
      <dgm:spPr/>
    </dgm:pt>
  </dgm:ptLst>
  <dgm:cxnLst>
    <dgm:cxn modelId="{214CB70D-0C54-4697-8EB1-0D60F3BA05C7}" srcId="{E80E41F2-B7F5-448A-875C-EE909E5C09B6}" destId="{48EAD72D-4320-40E7-957E-006F3C299FD7}" srcOrd="0" destOrd="0" parTransId="{8B4A1EC4-6767-4C57-A66C-4546F934FD41}" sibTransId="{2837EDC9-60A9-4E99-BDF3-C42FE4C9DB86}"/>
    <dgm:cxn modelId="{1193554F-A0A4-49F5-B9F4-B2AF85C9D64E}" type="presOf" srcId="{48EAD72D-4320-40E7-957E-006F3C299FD7}" destId="{EC5CC726-680D-4B15-85EB-F12A1B6A5B8F}" srcOrd="0" destOrd="0" presId="urn:microsoft.com/office/officeart/2005/8/layout/list1"/>
    <dgm:cxn modelId="{0CA2B6EF-A6AC-41D4-AA37-5267C8ADFD69}" type="presOf" srcId="{E80E41F2-B7F5-448A-875C-EE909E5C09B6}" destId="{2BD164A2-90CB-4253-91F9-914110F6FEAA}" srcOrd="0" destOrd="0" presId="urn:microsoft.com/office/officeart/2005/8/layout/list1"/>
    <dgm:cxn modelId="{DF2A5BB2-E7D3-4A6B-A10B-0EB4C4CD687A}" type="presOf" srcId="{48EAD72D-4320-40E7-957E-006F3C299FD7}" destId="{ADEE6055-BE4B-4D0A-BE91-3C14D2F43B6D}" srcOrd="1" destOrd="0" presId="urn:microsoft.com/office/officeart/2005/8/layout/list1"/>
    <dgm:cxn modelId="{065E1C94-39B8-47C2-9102-C975FF2495EA}" type="presParOf" srcId="{2BD164A2-90CB-4253-91F9-914110F6FEAA}" destId="{90D68A16-D696-4694-A8A6-2D6096F78776}" srcOrd="0" destOrd="0" presId="urn:microsoft.com/office/officeart/2005/8/layout/list1"/>
    <dgm:cxn modelId="{9F9C607E-6BCB-4FC1-8298-B61AD79EDD1C}" type="presParOf" srcId="{90D68A16-D696-4694-A8A6-2D6096F78776}" destId="{EC5CC726-680D-4B15-85EB-F12A1B6A5B8F}" srcOrd="0" destOrd="0" presId="urn:microsoft.com/office/officeart/2005/8/layout/list1"/>
    <dgm:cxn modelId="{E89BEBF7-3265-4DEA-80EB-4879289B15C7}" type="presParOf" srcId="{90D68A16-D696-4694-A8A6-2D6096F78776}" destId="{ADEE6055-BE4B-4D0A-BE91-3C14D2F43B6D}" srcOrd="1" destOrd="0" presId="urn:microsoft.com/office/officeart/2005/8/layout/list1"/>
    <dgm:cxn modelId="{B4F5CE45-0CA6-4051-873C-165524F5BAF8}" type="presParOf" srcId="{2BD164A2-90CB-4253-91F9-914110F6FEAA}" destId="{E58CE9BA-C2BB-45BA-A7D9-3A2BD300017B}" srcOrd="1" destOrd="0" presId="urn:microsoft.com/office/officeart/2005/8/layout/list1"/>
    <dgm:cxn modelId="{92983FFF-CDF1-48A9-9FCF-DBC876A68733}" type="presParOf" srcId="{2BD164A2-90CB-4253-91F9-914110F6FEAA}" destId="{23E5D6BA-8170-415E-B9F6-66E68587D650}" srcOrd="2" destOrd="0" presId="urn:microsoft.com/office/officeart/2005/8/layout/list1"/>
  </dgm:cxnLst>
  <dgm:bg/>
  <dgm:whole/>
  <dgm:extLst>
    <a:ext uri="http://schemas.microsoft.com/office/drawing/2008/diagram">
      <dsp:dataModelExt xmlns:dsp="http://schemas.microsoft.com/office/drawing/2008/diagram" relId="rId6" minVer="http://schemas.openxmlformats.org/drawingml/2006/diagram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E80E41F2-B7F5-448A-875C-EE909E5C09B6}" type="doc">
      <dgm:prSet loTypeId="urn:microsoft.com/office/officeart/2005/8/layout/list1" loCatId="list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s-ES"/>
        </a:p>
      </dgm:t>
    </dgm:pt>
    <dgm:pt modelId="{48EAD72D-4320-40E7-957E-006F3C299FD7}">
      <dgm:prSet phldrT="[Texto]" custT="1"/>
      <dgm:spPr/>
      <dgm:t>
        <a:bodyPr/>
        <a:lstStyle/>
        <a:p>
          <a:r>
            <a:rPr lang="es-ES" sz="3200"/>
            <a:t>TESORERIA</a:t>
          </a:r>
        </a:p>
      </dgm:t>
    </dgm:pt>
    <dgm:pt modelId="{8B4A1EC4-6767-4C57-A66C-4546F934FD41}" type="parTrans" cxnId="{214CB70D-0C54-4697-8EB1-0D60F3BA05C7}">
      <dgm:prSet/>
      <dgm:spPr/>
      <dgm:t>
        <a:bodyPr/>
        <a:lstStyle/>
        <a:p>
          <a:endParaRPr lang="es-ES"/>
        </a:p>
      </dgm:t>
    </dgm:pt>
    <dgm:pt modelId="{2837EDC9-60A9-4E99-BDF3-C42FE4C9DB86}" type="sibTrans" cxnId="{214CB70D-0C54-4697-8EB1-0D60F3BA05C7}">
      <dgm:prSet/>
      <dgm:spPr/>
      <dgm:t>
        <a:bodyPr/>
        <a:lstStyle/>
        <a:p>
          <a:endParaRPr lang="es-ES"/>
        </a:p>
      </dgm:t>
    </dgm:pt>
    <dgm:pt modelId="{2BD164A2-90CB-4253-91F9-914110F6FEAA}" type="pres">
      <dgm:prSet presAssocID="{E80E41F2-B7F5-448A-875C-EE909E5C09B6}" presName="linear" presStyleCnt="0">
        <dgm:presLayoutVars>
          <dgm:dir/>
          <dgm:animLvl val="lvl"/>
          <dgm:resizeHandles val="exact"/>
        </dgm:presLayoutVars>
      </dgm:prSet>
      <dgm:spPr/>
    </dgm:pt>
    <dgm:pt modelId="{90D68A16-D696-4694-A8A6-2D6096F78776}" type="pres">
      <dgm:prSet presAssocID="{48EAD72D-4320-40E7-957E-006F3C299FD7}" presName="parentLin" presStyleCnt="0"/>
      <dgm:spPr/>
    </dgm:pt>
    <dgm:pt modelId="{EC5CC726-680D-4B15-85EB-F12A1B6A5B8F}" type="pres">
      <dgm:prSet presAssocID="{48EAD72D-4320-40E7-957E-006F3C299FD7}" presName="parentLeftMargin" presStyleLbl="node1" presStyleIdx="0" presStyleCnt="1"/>
      <dgm:spPr/>
    </dgm:pt>
    <dgm:pt modelId="{ADEE6055-BE4B-4D0A-BE91-3C14D2F43B6D}" type="pres">
      <dgm:prSet presAssocID="{48EAD72D-4320-40E7-957E-006F3C299FD7}" presName="parentText" presStyleLbl="node1" presStyleIdx="0" presStyleCnt="1" custScaleX="113615" custScaleY="56762">
        <dgm:presLayoutVars>
          <dgm:chMax val="0"/>
          <dgm:bulletEnabled val="1"/>
        </dgm:presLayoutVars>
      </dgm:prSet>
      <dgm:spPr/>
    </dgm:pt>
    <dgm:pt modelId="{E58CE9BA-C2BB-45BA-A7D9-3A2BD300017B}" type="pres">
      <dgm:prSet presAssocID="{48EAD72D-4320-40E7-957E-006F3C299FD7}" presName="negativeSpace" presStyleCnt="0"/>
      <dgm:spPr/>
    </dgm:pt>
    <dgm:pt modelId="{23E5D6BA-8170-415E-B9F6-66E68587D650}" type="pres">
      <dgm:prSet presAssocID="{48EAD72D-4320-40E7-957E-006F3C299FD7}" presName="childText" presStyleLbl="conFgAcc1" presStyleIdx="0" presStyleCnt="1" custScaleY="77000" custLinFactNeighborX="-707" custLinFactNeighborY="12264">
        <dgm:presLayoutVars>
          <dgm:bulletEnabled val="1"/>
        </dgm:presLayoutVars>
      </dgm:prSet>
      <dgm:spPr/>
    </dgm:pt>
  </dgm:ptLst>
  <dgm:cxnLst>
    <dgm:cxn modelId="{FF9E86D9-2583-40A7-AE05-D1F577CE8F4B}" type="presOf" srcId="{48EAD72D-4320-40E7-957E-006F3C299FD7}" destId="{ADEE6055-BE4B-4D0A-BE91-3C14D2F43B6D}" srcOrd="1" destOrd="0" presId="urn:microsoft.com/office/officeart/2005/8/layout/list1"/>
    <dgm:cxn modelId="{08DEC77F-59A5-4447-A8E4-3B39380B2369}" type="presOf" srcId="{E80E41F2-B7F5-448A-875C-EE909E5C09B6}" destId="{2BD164A2-90CB-4253-91F9-914110F6FEAA}" srcOrd="0" destOrd="0" presId="urn:microsoft.com/office/officeart/2005/8/layout/list1"/>
    <dgm:cxn modelId="{55226D0A-513B-4DEC-A618-1FE39DBFA9E8}" type="presOf" srcId="{48EAD72D-4320-40E7-957E-006F3C299FD7}" destId="{EC5CC726-680D-4B15-85EB-F12A1B6A5B8F}" srcOrd="0" destOrd="0" presId="urn:microsoft.com/office/officeart/2005/8/layout/list1"/>
    <dgm:cxn modelId="{214CB70D-0C54-4697-8EB1-0D60F3BA05C7}" srcId="{E80E41F2-B7F5-448A-875C-EE909E5C09B6}" destId="{48EAD72D-4320-40E7-957E-006F3C299FD7}" srcOrd="0" destOrd="0" parTransId="{8B4A1EC4-6767-4C57-A66C-4546F934FD41}" sibTransId="{2837EDC9-60A9-4E99-BDF3-C42FE4C9DB86}"/>
    <dgm:cxn modelId="{8294290E-A5BC-4FF5-B90A-491F0E4E8241}" type="presParOf" srcId="{2BD164A2-90CB-4253-91F9-914110F6FEAA}" destId="{90D68A16-D696-4694-A8A6-2D6096F78776}" srcOrd="0" destOrd="0" presId="urn:microsoft.com/office/officeart/2005/8/layout/list1"/>
    <dgm:cxn modelId="{7E079E9F-72CD-446F-A714-B27E79E243F5}" type="presParOf" srcId="{90D68A16-D696-4694-A8A6-2D6096F78776}" destId="{EC5CC726-680D-4B15-85EB-F12A1B6A5B8F}" srcOrd="0" destOrd="0" presId="urn:microsoft.com/office/officeart/2005/8/layout/list1"/>
    <dgm:cxn modelId="{83B1CA2B-CFC6-4602-8411-CA1EB674CC94}" type="presParOf" srcId="{90D68A16-D696-4694-A8A6-2D6096F78776}" destId="{ADEE6055-BE4B-4D0A-BE91-3C14D2F43B6D}" srcOrd="1" destOrd="0" presId="urn:microsoft.com/office/officeart/2005/8/layout/list1"/>
    <dgm:cxn modelId="{66A843EF-A1E7-4B06-9C00-71606A1B32A6}" type="presParOf" srcId="{2BD164A2-90CB-4253-91F9-914110F6FEAA}" destId="{E58CE9BA-C2BB-45BA-A7D9-3A2BD300017B}" srcOrd="1" destOrd="0" presId="urn:microsoft.com/office/officeart/2005/8/layout/list1"/>
    <dgm:cxn modelId="{422AA98D-CFA3-4C25-B23E-F83B7BB9603F}" type="presParOf" srcId="{2BD164A2-90CB-4253-91F9-914110F6FEAA}" destId="{23E5D6BA-8170-415E-B9F6-66E68587D650}" srcOrd="2" destOrd="0" presId="urn:microsoft.com/office/officeart/2005/8/layout/list1"/>
  </dgm:cxnLst>
  <dgm:bg/>
  <dgm:whole/>
  <dgm:extLst>
    <a:ext uri="http://schemas.microsoft.com/office/drawing/2008/diagram">
      <dsp:dataModelExt xmlns:dsp="http://schemas.microsoft.com/office/drawing/2008/diagram" relId="rId6" minVer="http://schemas.openxmlformats.org/drawingml/2006/diagram"/>
    </a:ext>
  </dgm:extLst>
</dgm:dataModel>
</file>

<file path=xl/diagrams/data3.xml><?xml version="1.0" encoding="utf-8"?>
<dgm:dataModel xmlns:dgm="http://schemas.openxmlformats.org/drawingml/2006/diagram" xmlns:a="http://schemas.openxmlformats.org/drawingml/2006/main">
  <dgm:ptLst>
    <dgm:pt modelId="{E80E41F2-B7F5-448A-875C-EE909E5C09B6}" type="doc">
      <dgm:prSet loTypeId="urn:microsoft.com/office/officeart/2005/8/layout/list1" loCatId="list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s-ES"/>
        </a:p>
      </dgm:t>
    </dgm:pt>
    <dgm:pt modelId="{48EAD72D-4320-40E7-957E-006F3C299FD7}">
      <dgm:prSet phldrT="[Texto]" custT="1"/>
      <dgm:spPr/>
      <dgm:t>
        <a:bodyPr/>
        <a:lstStyle/>
        <a:p>
          <a:r>
            <a:rPr lang="es-ES" sz="3200"/>
            <a:t>BALANCE DE SITUACIÓN</a:t>
          </a:r>
        </a:p>
      </dgm:t>
    </dgm:pt>
    <dgm:pt modelId="{8B4A1EC4-6767-4C57-A66C-4546F934FD41}" type="parTrans" cxnId="{214CB70D-0C54-4697-8EB1-0D60F3BA05C7}">
      <dgm:prSet/>
      <dgm:spPr/>
      <dgm:t>
        <a:bodyPr/>
        <a:lstStyle/>
        <a:p>
          <a:endParaRPr lang="es-ES"/>
        </a:p>
      </dgm:t>
    </dgm:pt>
    <dgm:pt modelId="{2837EDC9-60A9-4E99-BDF3-C42FE4C9DB86}" type="sibTrans" cxnId="{214CB70D-0C54-4697-8EB1-0D60F3BA05C7}">
      <dgm:prSet/>
      <dgm:spPr/>
      <dgm:t>
        <a:bodyPr/>
        <a:lstStyle/>
        <a:p>
          <a:endParaRPr lang="es-ES"/>
        </a:p>
      </dgm:t>
    </dgm:pt>
    <dgm:pt modelId="{2BD164A2-90CB-4253-91F9-914110F6FEAA}" type="pres">
      <dgm:prSet presAssocID="{E80E41F2-B7F5-448A-875C-EE909E5C09B6}" presName="linear" presStyleCnt="0">
        <dgm:presLayoutVars>
          <dgm:dir/>
          <dgm:animLvl val="lvl"/>
          <dgm:resizeHandles val="exact"/>
        </dgm:presLayoutVars>
      </dgm:prSet>
      <dgm:spPr/>
    </dgm:pt>
    <dgm:pt modelId="{90D68A16-D696-4694-A8A6-2D6096F78776}" type="pres">
      <dgm:prSet presAssocID="{48EAD72D-4320-40E7-957E-006F3C299FD7}" presName="parentLin" presStyleCnt="0"/>
      <dgm:spPr/>
    </dgm:pt>
    <dgm:pt modelId="{EC5CC726-680D-4B15-85EB-F12A1B6A5B8F}" type="pres">
      <dgm:prSet presAssocID="{48EAD72D-4320-40E7-957E-006F3C299FD7}" presName="parentLeftMargin" presStyleLbl="node1" presStyleIdx="0" presStyleCnt="1"/>
      <dgm:spPr/>
    </dgm:pt>
    <dgm:pt modelId="{ADEE6055-BE4B-4D0A-BE91-3C14D2F43B6D}" type="pres">
      <dgm:prSet presAssocID="{48EAD72D-4320-40E7-957E-006F3C299FD7}" presName="parentText" presStyleLbl="node1" presStyleIdx="0" presStyleCnt="1" custScaleX="113615" custScaleY="56762">
        <dgm:presLayoutVars>
          <dgm:chMax val="0"/>
          <dgm:bulletEnabled val="1"/>
        </dgm:presLayoutVars>
      </dgm:prSet>
      <dgm:spPr/>
      <dgm:t>
        <a:bodyPr/>
        <a:lstStyle/>
        <a:p>
          <a:endParaRPr lang="es-ES"/>
        </a:p>
      </dgm:t>
    </dgm:pt>
    <dgm:pt modelId="{E58CE9BA-C2BB-45BA-A7D9-3A2BD300017B}" type="pres">
      <dgm:prSet presAssocID="{48EAD72D-4320-40E7-957E-006F3C299FD7}" presName="negativeSpace" presStyleCnt="0"/>
      <dgm:spPr/>
    </dgm:pt>
    <dgm:pt modelId="{23E5D6BA-8170-415E-B9F6-66E68587D650}" type="pres">
      <dgm:prSet presAssocID="{48EAD72D-4320-40E7-957E-006F3C299FD7}" presName="childText" presStyleLbl="conFgAcc1" presStyleIdx="0" presStyleCnt="1" custScaleY="77000" custLinFactNeighborX="-707" custLinFactNeighborY="12264">
        <dgm:presLayoutVars>
          <dgm:bulletEnabled val="1"/>
        </dgm:presLayoutVars>
      </dgm:prSet>
      <dgm:spPr/>
    </dgm:pt>
  </dgm:ptLst>
  <dgm:cxnLst>
    <dgm:cxn modelId="{C2B5DE06-392D-45DB-B6B7-CBF816A7FA6C}" type="presOf" srcId="{48EAD72D-4320-40E7-957E-006F3C299FD7}" destId="{ADEE6055-BE4B-4D0A-BE91-3C14D2F43B6D}" srcOrd="1" destOrd="0" presId="urn:microsoft.com/office/officeart/2005/8/layout/list1"/>
    <dgm:cxn modelId="{3E2A0E48-3B7C-4F00-9B8E-809F840CA287}" type="presOf" srcId="{E80E41F2-B7F5-448A-875C-EE909E5C09B6}" destId="{2BD164A2-90CB-4253-91F9-914110F6FEAA}" srcOrd="0" destOrd="0" presId="urn:microsoft.com/office/officeart/2005/8/layout/list1"/>
    <dgm:cxn modelId="{6DAEA585-6364-4EC4-8A1E-2F0C98ED45E6}" type="presOf" srcId="{48EAD72D-4320-40E7-957E-006F3C299FD7}" destId="{EC5CC726-680D-4B15-85EB-F12A1B6A5B8F}" srcOrd="0" destOrd="0" presId="urn:microsoft.com/office/officeart/2005/8/layout/list1"/>
    <dgm:cxn modelId="{214CB70D-0C54-4697-8EB1-0D60F3BA05C7}" srcId="{E80E41F2-B7F5-448A-875C-EE909E5C09B6}" destId="{48EAD72D-4320-40E7-957E-006F3C299FD7}" srcOrd="0" destOrd="0" parTransId="{8B4A1EC4-6767-4C57-A66C-4546F934FD41}" sibTransId="{2837EDC9-60A9-4E99-BDF3-C42FE4C9DB86}"/>
    <dgm:cxn modelId="{CE688892-D8C2-4AB6-ABAF-7E12BDD58B5F}" type="presParOf" srcId="{2BD164A2-90CB-4253-91F9-914110F6FEAA}" destId="{90D68A16-D696-4694-A8A6-2D6096F78776}" srcOrd="0" destOrd="0" presId="urn:microsoft.com/office/officeart/2005/8/layout/list1"/>
    <dgm:cxn modelId="{2E910F1B-20BB-4DF8-86B2-FE49F92A24B3}" type="presParOf" srcId="{90D68A16-D696-4694-A8A6-2D6096F78776}" destId="{EC5CC726-680D-4B15-85EB-F12A1B6A5B8F}" srcOrd="0" destOrd="0" presId="urn:microsoft.com/office/officeart/2005/8/layout/list1"/>
    <dgm:cxn modelId="{FBEF208E-2C57-4F05-B8AB-986861D9723A}" type="presParOf" srcId="{90D68A16-D696-4694-A8A6-2D6096F78776}" destId="{ADEE6055-BE4B-4D0A-BE91-3C14D2F43B6D}" srcOrd="1" destOrd="0" presId="urn:microsoft.com/office/officeart/2005/8/layout/list1"/>
    <dgm:cxn modelId="{552E4CD0-53D7-418B-BEE7-B14C089F7E15}" type="presParOf" srcId="{2BD164A2-90CB-4253-91F9-914110F6FEAA}" destId="{E58CE9BA-C2BB-45BA-A7D9-3A2BD300017B}" srcOrd="1" destOrd="0" presId="urn:microsoft.com/office/officeart/2005/8/layout/list1"/>
    <dgm:cxn modelId="{E7B24373-8020-4467-8CBE-0E68578FA806}" type="presParOf" srcId="{2BD164A2-90CB-4253-91F9-914110F6FEAA}" destId="{23E5D6BA-8170-415E-B9F6-66E68587D650}" srcOrd="2" destOrd="0" presId="urn:microsoft.com/office/officeart/2005/8/layout/list1"/>
  </dgm:cxnLst>
  <dgm:bg/>
  <dgm:whole/>
  <dgm:extLst>
    <a:ext uri="http://schemas.microsoft.com/office/drawing/2008/diagram">
      <dsp:dataModelExt xmlns:dsp="http://schemas.microsoft.com/office/drawing/2008/diagram" relId="rId6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23E5D6BA-8170-415E-B9F6-66E68587D650}">
      <dsp:nvSpPr>
        <dsp:cNvPr id="0" name=""/>
        <dsp:cNvSpPr/>
      </dsp:nvSpPr>
      <dsp:spPr>
        <a:xfrm>
          <a:off x="0" y="313165"/>
          <a:ext cx="3846819" cy="1261260"/>
        </a:xfrm>
        <a:prstGeom prst="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ADEE6055-BE4B-4D0A-BE91-3C14D2F43B6D}">
      <dsp:nvSpPr>
        <dsp:cNvPr id="0" name=""/>
        <dsp:cNvSpPr/>
      </dsp:nvSpPr>
      <dsp:spPr>
        <a:xfrm>
          <a:off x="192341" y="91708"/>
          <a:ext cx="3059395" cy="1089149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1780" tIns="0" rIns="101780" bIns="0" numCol="1" spcCol="1270" anchor="ctr" anchorCtr="0">
          <a:noAutofit/>
        </a:bodyPr>
        <a:lstStyle/>
        <a:p>
          <a:pPr lvl="0" algn="l" defTabSz="1422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ES" sz="3200" kern="1200"/>
            <a:t>CUENTA RESULTADOS</a:t>
          </a:r>
        </a:p>
      </dsp:txBody>
      <dsp:txXfrm>
        <a:off x="245509" y="144876"/>
        <a:ext cx="2953059" cy="982813"/>
      </dsp:txXfrm>
    </dsp:sp>
  </dsp:spTree>
</dsp:drawing>
</file>

<file path=xl/diagrams/drawing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23E5D6BA-8170-415E-B9F6-66E68587D650}">
      <dsp:nvSpPr>
        <dsp:cNvPr id="0" name=""/>
        <dsp:cNvSpPr/>
      </dsp:nvSpPr>
      <dsp:spPr>
        <a:xfrm>
          <a:off x="0" y="313165"/>
          <a:ext cx="3846819" cy="1261260"/>
        </a:xfrm>
        <a:prstGeom prst="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ADEE6055-BE4B-4D0A-BE91-3C14D2F43B6D}">
      <dsp:nvSpPr>
        <dsp:cNvPr id="0" name=""/>
        <dsp:cNvSpPr/>
      </dsp:nvSpPr>
      <dsp:spPr>
        <a:xfrm>
          <a:off x="192341" y="91708"/>
          <a:ext cx="3059395" cy="1089149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1780" tIns="0" rIns="101780" bIns="0" numCol="1" spcCol="1270" anchor="ctr" anchorCtr="0">
          <a:noAutofit/>
        </a:bodyPr>
        <a:lstStyle/>
        <a:p>
          <a:pPr lvl="0" algn="l" defTabSz="1422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ES" sz="3200" kern="1200"/>
            <a:t>TESORERIA</a:t>
          </a:r>
        </a:p>
      </dsp:txBody>
      <dsp:txXfrm>
        <a:off x="245509" y="144876"/>
        <a:ext cx="2953059" cy="982813"/>
      </dsp:txXfrm>
    </dsp:sp>
  </dsp:spTree>
</dsp:drawing>
</file>

<file path=xl/diagrams/drawing3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23E5D6BA-8170-415E-B9F6-66E68587D650}">
      <dsp:nvSpPr>
        <dsp:cNvPr id="0" name=""/>
        <dsp:cNvSpPr/>
      </dsp:nvSpPr>
      <dsp:spPr>
        <a:xfrm>
          <a:off x="0" y="313165"/>
          <a:ext cx="3846819" cy="1261260"/>
        </a:xfrm>
        <a:prstGeom prst="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ADEE6055-BE4B-4D0A-BE91-3C14D2F43B6D}">
      <dsp:nvSpPr>
        <dsp:cNvPr id="0" name=""/>
        <dsp:cNvSpPr/>
      </dsp:nvSpPr>
      <dsp:spPr>
        <a:xfrm>
          <a:off x="192341" y="91708"/>
          <a:ext cx="3059395" cy="1089149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1780" tIns="0" rIns="101780" bIns="0" numCol="1" spcCol="1270" anchor="ctr" anchorCtr="0">
          <a:noAutofit/>
        </a:bodyPr>
        <a:lstStyle/>
        <a:p>
          <a:pPr lvl="0" algn="l" defTabSz="1422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ES" sz="3200" kern="1200"/>
            <a:t>BALANCE DE SITUACIÓN</a:t>
          </a:r>
        </a:p>
      </dsp:txBody>
      <dsp:txXfrm>
        <a:off x="245509" y="144876"/>
        <a:ext cx="2953059" cy="982813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list1">
  <dgm:title val=""/>
  <dgm:desc val=""/>
  <dgm:catLst>
    <dgm:cat type="list" pri="4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3">
          <dgm:prSet phldr="1"/>
        </dgm:pt>
      </dgm:ptLst>
      <dgm:cxnLst>
        <dgm:cxn modelId="4" srcId="0" destId="1" srcOrd="0" destOrd="0"/>
        <dgm:cxn modelId="5" srcId="0" destId="2" srcOrd="1" destOrd="0"/>
        <dgm:cxn modelId="6" srcId="0" destId="3" srcOrd="2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4" srcId="0" destId="1" srcOrd="0" destOrd="0"/>
        <dgm:cxn modelId="5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linear">
    <dgm:varLst>
      <dgm:dir/>
      <dgm:animLvl val="lvl"/>
      <dgm:resizeHandles val="exact"/>
    </dgm:varLst>
    <dgm:choose name="Name0">
      <dgm:if name="Name1" func="var" arg="dir" op="equ" val="norm">
        <dgm:alg type="lin">
          <dgm:param type="linDir" val="fromT"/>
          <dgm:param type="vertAlign" val="mid"/>
          <dgm:param type="horzAlign" val="l"/>
          <dgm:param type="nodeHorzAlign" val="l"/>
        </dgm:alg>
      </dgm:if>
      <dgm:else name="Name2">
        <dgm:alg type="lin">
          <dgm:param type="linDir" val="fromT"/>
          <dgm:param type="vertAlign" val="mid"/>
          <dgm:param type="horzAlign" val="r"/>
          <dgm:param type="nodeHorzAlign" val="r"/>
        </dgm:alg>
      </dgm:else>
    </dgm:choose>
    <dgm:shape xmlns:r="http://schemas.openxmlformats.org/officeDocument/2006/relationships" r:blip="">
      <dgm:adjLst/>
    </dgm:shape>
    <dgm:presOf/>
    <dgm:constrLst>
      <dgm:constr type="w" for="ch" forName="parentLin" refType="w"/>
      <dgm:constr type="h" for="ch" forName="parentLin" val="INF"/>
      <dgm:constr type="w" for="des" forName="parentLeftMargin" refType="w" fact="0.05"/>
      <dgm:constr type="w" for="des" forName="parentText" refType="w" fact="0.7"/>
      <dgm:constr type="h" for="des" forName="parentText" refType="primFontSz" refFor="des" refForName="parentText" fact="0.82"/>
      <dgm:constr type="h" for="ch" forName="negativeSpace" refType="primFontSz" refFor="des" refForName="parentText" fact="-0.41"/>
      <dgm:constr type="h" for="ch" forName="negativeSpace" refType="h" refFor="des" refForName="parentText" op="lte" fact="-0.82"/>
      <dgm:constr type="h" for="ch" forName="negativeSpace" refType="h" refFor="des" refForName="parentText" op="gte" fact="-0.82"/>
      <dgm:constr type="w" for="ch" forName="childText" refType="w"/>
      <dgm:constr type="h" for="ch" forName="childText" refType="primFontSz" refFor="des" refForName="parentText" fact="0.7"/>
      <dgm:constr type="primFontSz" for="des" forName="parentText" val="65"/>
      <dgm:constr type="primFontSz" for="ch" forName="childText" refType="primFontSz" refFor="des" refForName="parentText"/>
      <dgm:constr type="tMarg" for="ch" forName="childText" refType="primFontSz" refFor="des" refForName="parentText" fact="1.64"/>
      <dgm:constr type="tMarg" for="ch" forName="childText" refType="h" refFor="des" refForName="parentText" op="lte" fact="3.28"/>
      <dgm:constr type="tMarg" for="ch" forName="childText" refType="h" refFor="des" refForName="parentText" op="gte" fact="3.28"/>
      <dgm:constr type="lMarg" for="ch" forName="childText" refType="w" fact="0.22"/>
      <dgm:constr type="rMarg" for="ch" forName="childText" refType="lMarg" refFor="ch" refForName="childText"/>
      <dgm:constr type="lMarg" for="des" forName="parentText" refType="w" fact="0.075"/>
      <dgm:constr type="rMarg" for="des" forName="parentText" refType="lMarg" refFor="des" refForName="parentText"/>
      <dgm:constr type="h" for="ch" forName="spaceBetweenRectangles" refType="primFontSz" refFor="des" refForName="parentText" fact="0.15"/>
    </dgm:constrLst>
    <dgm:ruleLst>
      <dgm:rule type="primFontSz" for="des" forName="parentText" val="5" fact="NaN" max="NaN"/>
    </dgm:ruleLst>
    <dgm:forEach name="Name3" axis="ch" ptType="node">
      <dgm:layoutNode name="parentLin">
        <dgm:choose name="Name4">
          <dgm:if name="Name5" func="var" arg="dir" op="equ" val="norm">
            <dgm:alg type="lin">
              <dgm:param type="linDir" val="fromL"/>
              <dgm:param type="horzAlign" val="l"/>
              <dgm:param type="nodeHorzAlign" val="l"/>
            </dgm:alg>
          </dgm:if>
          <dgm:else name="Name6">
            <dgm:alg type="lin">
              <dgm:param type="linDir" val="fromR"/>
              <dgm:param type="horzAlign" val="r"/>
              <dgm:param type="nodeHorzAlign" val="r"/>
            </dgm:alg>
          </dgm:else>
        </dgm:choose>
        <dgm:shape xmlns:r="http://schemas.openxmlformats.org/officeDocument/2006/relationships" r:blip="">
          <dgm:adjLst/>
        </dgm:shape>
        <dgm:presOf/>
        <dgm:constrLst/>
        <dgm:ruleLst/>
        <dgm:layoutNode name="parentLeftMargin">
          <dgm:alg type="sp"/>
          <dgm:shape xmlns:r="http://schemas.openxmlformats.org/officeDocument/2006/relationships" type="rect" r:blip="" hideGeom="1">
            <dgm:adjLst/>
          </dgm:shape>
          <dgm:presOf axis="self"/>
          <dgm:constrLst>
            <dgm:constr type="h"/>
          </dgm:constrLst>
          <dgm:ruleLst/>
        </dgm:layoutNode>
        <dgm:layoutNode name="parentText" styleLbl="node1">
          <dgm:varLst>
            <dgm:chMax val="0"/>
            <dgm:bulletEnabled val="1"/>
          </dgm:varLst>
          <dgm:choose name="Name7">
            <dgm:if name="Name8" func="var" arg="dir" op="equ" val="norm">
              <dgm:alg type="tx">
                <dgm:param type="parTxLTRAlign" val="l"/>
                <dgm:param type="parTxRTLAlign" val="l"/>
              </dgm:alg>
            </dgm:if>
            <dgm:else name="Name9">
              <dgm:alg type="tx">
                <dgm:param type="parTxLTRAlign" val="r"/>
                <dgm:param type="parTxRTLAlign" val="r"/>
              </dgm:alg>
            </dgm:else>
          </dgm:choose>
          <dgm:shape xmlns:r="http://schemas.openxmlformats.org/officeDocument/2006/relationships" type="roundRect" r:blip="">
            <dgm:adjLst/>
          </dgm:shape>
          <dgm:presOf axis="self" ptType="node"/>
          <dgm:constrLst>
            <dgm:constr type="tMarg"/>
            <dgm:constr type="bMarg"/>
          </dgm:constrLst>
          <dgm:ruleLst/>
        </dgm:layoutNode>
      </dgm:layoutNode>
      <dgm:layoutNode name="negativeSpace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layoutNode name="childText" styleLbl="conFgAcc1">
        <dgm:varLst>
          <dgm:bulletEnabled val="1"/>
        </dgm:varLst>
        <dgm:alg type="tx">
          <dgm:param type="stBulletLvl" val="1"/>
        </dgm:alg>
        <dgm:shape xmlns:r="http://schemas.openxmlformats.org/officeDocument/2006/relationships" type="rect" r:blip="" zOrderOff="-2">
          <dgm:adjLst/>
        </dgm:shape>
        <dgm:presOf axis="des" ptType="node"/>
        <dgm:constrLst>
          <dgm:constr type="secFontSz" refType="primFontSz"/>
        </dgm:constrLst>
        <dgm:ruleLst>
          <dgm:rule type="h" val="INF" fact="NaN" max="NaN"/>
        </dgm:ruleLst>
      </dgm:layoutNode>
      <dgm:forEach name="Name10" axis="followSib" ptType="sibTrans" cnt="1">
        <dgm:layoutNode name="spaceBetweenRectangles">
          <dgm:alg type="sp"/>
          <dgm:shape xmlns:r="http://schemas.openxmlformats.org/officeDocument/2006/relationships" r:blip="">
            <dgm:adjLst/>
          </dgm:shape>
          <dgm:presOf/>
          <dgm:constrLst/>
          <dgm:ruleLst/>
        </dgm:layoutNode>
      </dgm:forEach>
    </dgm:forEach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microsoft.com/office/officeart/2005/8/layout/list1">
  <dgm:title val=""/>
  <dgm:desc val=""/>
  <dgm:catLst>
    <dgm:cat type="list" pri="4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3">
          <dgm:prSet phldr="1"/>
        </dgm:pt>
      </dgm:ptLst>
      <dgm:cxnLst>
        <dgm:cxn modelId="4" srcId="0" destId="1" srcOrd="0" destOrd="0"/>
        <dgm:cxn modelId="5" srcId="0" destId="2" srcOrd="1" destOrd="0"/>
        <dgm:cxn modelId="6" srcId="0" destId="3" srcOrd="2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4" srcId="0" destId="1" srcOrd="0" destOrd="0"/>
        <dgm:cxn modelId="5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linear">
    <dgm:varLst>
      <dgm:dir/>
      <dgm:animLvl val="lvl"/>
      <dgm:resizeHandles val="exact"/>
    </dgm:varLst>
    <dgm:choose name="Name0">
      <dgm:if name="Name1" func="var" arg="dir" op="equ" val="norm">
        <dgm:alg type="lin">
          <dgm:param type="linDir" val="fromT"/>
          <dgm:param type="vertAlign" val="mid"/>
          <dgm:param type="horzAlign" val="l"/>
          <dgm:param type="nodeHorzAlign" val="l"/>
        </dgm:alg>
      </dgm:if>
      <dgm:else name="Name2">
        <dgm:alg type="lin">
          <dgm:param type="linDir" val="fromT"/>
          <dgm:param type="vertAlign" val="mid"/>
          <dgm:param type="horzAlign" val="r"/>
          <dgm:param type="nodeHorzAlign" val="r"/>
        </dgm:alg>
      </dgm:else>
    </dgm:choose>
    <dgm:shape xmlns:r="http://schemas.openxmlformats.org/officeDocument/2006/relationships" r:blip="">
      <dgm:adjLst/>
    </dgm:shape>
    <dgm:presOf/>
    <dgm:constrLst>
      <dgm:constr type="w" for="ch" forName="parentLin" refType="w"/>
      <dgm:constr type="h" for="ch" forName="parentLin" val="INF"/>
      <dgm:constr type="w" for="des" forName="parentLeftMargin" refType="w" fact="0.05"/>
      <dgm:constr type="w" for="des" forName="parentText" refType="w" fact="0.7"/>
      <dgm:constr type="h" for="des" forName="parentText" refType="primFontSz" refFor="des" refForName="parentText" fact="0.82"/>
      <dgm:constr type="h" for="ch" forName="negativeSpace" refType="primFontSz" refFor="des" refForName="parentText" fact="-0.41"/>
      <dgm:constr type="h" for="ch" forName="negativeSpace" refType="h" refFor="des" refForName="parentText" op="lte" fact="-0.82"/>
      <dgm:constr type="h" for="ch" forName="negativeSpace" refType="h" refFor="des" refForName="parentText" op="gte" fact="-0.82"/>
      <dgm:constr type="w" for="ch" forName="childText" refType="w"/>
      <dgm:constr type="h" for="ch" forName="childText" refType="primFontSz" refFor="des" refForName="parentText" fact="0.7"/>
      <dgm:constr type="primFontSz" for="des" forName="parentText" val="65"/>
      <dgm:constr type="primFontSz" for="ch" forName="childText" refType="primFontSz" refFor="des" refForName="parentText"/>
      <dgm:constr type="tMarg" for="ch" forName="childText" refType="primFontSz" refFor="des" refForName="parentText" fact="1.64"/>
      <dgm:constr type="tMarg" for="ch" forName="childText" refType="h" refFor="des" refForName="parentText" op="lte" fact="3.28"/>
      <dgm:constr type="tMarg" for="ch" forName="childText" refType="h" refFor="des" refForName="parentText" op="gte" fact="3.28"/>
      <dgm:constr type="lMarg" for="ch" forName="childText" refType="w" fact="0.22"/>
      <dgm:constr type="rMarg" for="ch" forName="childText" refType="lMarg" refFor="ch" refForName="childText"/>
      <dgm:constr type="lMarg" for="des" forName="parentText" refType="w" fact="0.075"/>
      <dgm:constr type="rMarg" for="des" forName="parentText" refType="lMarg" refFor="des" refForName="parentText"/>
      <dgm:constr type="h" for="ch" forName="spaceBetweenRectangles" refType="primFontSz" refFor="des" refForName="parentText" fact="0.15"/>
    </dgm:constrLst>
    <dgm:ruleLst>
      <dgm:rule type="primFontSz" for="des" forName="parentText" val="5" fact="NaN" max="NaN"/>
    </dgm:ruleLst>
    <dgm:forEach name="Name3" axis="ch" ptType="node">
      <dgm:layoutNode name="parentLin">
        <dgm:choose name="Name4">
          <dgm:if name="Name5" func="var" arg="dir" op="equ" val="norm">
            <dgm:alg type="lin">
              <dgm:param type="linDir" val="fromL"/>
              <dgm:param type="horzAlign" val="l"/>
              <dgm:param type="nodeHorzAlign" val="l"/>
            </dgm:alg>
          </dgm:if>
          <dgm:else name="Name6">
            <dgm:alg type="lin">
              <dgm:param type="linDir" val="fromR"/>
              <dgm:param type="horzAlign" val="r"/>
              <dgm:param type="nodeHorzAlign" val="r"/>
            </dgm:alg>
          </dgm:else>
        </dgm:choose>
        <dgm:shape xmlns:r="http://schemas.openxmlformats.org/officeDocument/2006/relationships" r:blip="">
          <dgm:adjLst/>
        </dgm:shape>
        <dgm:presOf/>
        <dgm:constrLst/>
        <dgm:ruleLst/>
        <dgm:layoutNode name="parentLeftMargin">
          <dgm:alg type="sp"/>
          <dgm:shape xmlns:r="http://schemas.openxmlformats.org/officeDocument/2006/relationships" type="rect" r:blip="" hideGeom="1">
            <dgm:adjLst/>
          </dgm:shape>
          <dgm:presOf axis="self"/>
          <dgm:constrLst>
            <dgm:constr type="h"/>
          </dgm:constrLst>
          <dgm:ruleLst/>
        </dgm:layoutNode>
        <dgm:layoutNode name="parentText" styleLbl="node1">
          <dgm:varLst>
            <dgm:chMax val="0"/>
            <dgm:bulletEnabled val="1"/>
          </dgm:varLst>
          <dgm:choose name="Name7">
            <dgm:if name="Name8" func="var" arg="dir" op="equ" val="norm">
              <dgm:alg type="tx">
                <dgm:param type="parTxLTRAlign" val="l"/>
                <dgm:param type="parTxRTLAlign" val="l"/>
              </dgm:alg>
            </dgm:if>
            <dgm:else name="Name9">
              <dgm:alg type="tx">
                <dgm:param type="parTxLTRAlign" val="r"/>
                <dgm:param type="parTxRTLAlign" val="r"/>
              </dgm:alg>
            </dgm:else>
          </dgm:choose>
          <dgm:shape xmlns:r="http://schemas.openxmlformats.org/officeDocument/2006/relationships" type="roundRect" r:blip="">
            <dgm:adjLst/>
          </dgm:shape>
          <dgm:presOf axis="self" ptType="node"/>
          <dgm:constrLst>
            <dgm:constr type="tMarg"/>
            <dgm:constr type="bMarg"/>
          </dgm:constrLst>
          <dgm:ruleLst/>
        </dgm:layoutNode>
      </dgm:layoutNode>
      <dgm:layoutNode name="negativeSpace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layoutNode name="childText" styleLbl="conFgAcc1">
        <dgm:varLst>
          <dgm:bulletEnabled val="1"/>
        </dgm:varLst>
        <dgm:alg type="tx">
          <dgm:param type="stBulletLvl" val="1"/>
        </dgm:alg>
        <dgm:shape xmlns:r="http://schemas.openxmlformats.org/officeDocument/2006/relationships" type="rect" r:blip="" zOrderOff="-2">
          <dgm:adjLst/>
        </dgm:shape>
        <dgm:presOf axis="des" ptType="node"/>
        <dgm:constrLst>
          <dgm:constr type="secFontSz" refType="primFontSz"/>
        </dgm:constrLst>
        <dgm:ruleLst>
          <dgm:rule type="h" val="INF" fact="NaN" max="NaN"/>
        </dgm:ruleLst>
      </dgm:layoutNode>
      <dgm:forEach name="Name10" axis="followSib" ptType="sibTrans" cnt="1">
        <dgm:layoutNode name="spaceBetweenRectangles">
          <dgm:alg type="sp"/>
          <dgm:shape xmlns:r="http://schemas.openxmlformats.org/officeDocument/2006/relationships" r:blip="">
            <dgm:adjLst/>
          </dgm:shape>
          <dgm:presOf/>
          <dgm:constrLst/>
          <dgm:ruleLst/>
        </dgm:layoutNode>
      </dgm:forEach>
    </dgm:forEach>
  </dgm:layoutNode>
</dgm:layoutDef>
</file>

<file path=xl/diagrams/layout3.xml><?xml version="1.0" encoding="utf-8"?>
<dgm:layoutDef xmlns:dgm="http://schemas.openxmlformats.org/drawingml/2006/diagram" xmlns:a="http://schemas.openxmlformats.org/drawingml/2006/main" uniqueId="urn:microsoft.com/office/officeart/2005/8/layout/list1">
  <dgm:title val=""/>
  <dgm:desc val=""/>
  <dgm:catLst>
    <dgm:cat type="list" pri="4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3">
          <dgm:prSet phldr="1"/>
        </dgm:pt>
      </dgm:ptLst>
      <dgm:cxnLst>
        <dgm:cxn modelId="4" srcId="0" destId="1" srcOrd="0" destOrd="0"/>
        <dgm:cxn modelId="5" srcId="0" destId="2" srcOrd="1" destOrd="0"/>
        <dgm:cxn modelId="6" srcId="0" destId="3" srcOrd="2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4" srcId="0" destId="1" srcOrd="0" destOrd="0"/>
        <dgm:cxn modelId="5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linear">
    <dgm:varLst>
      <dgm:dir/>
      <dgm:animLvl val="lvl"/>
      <dgm:resizeHandles val="exact"/>
    </dgm:varLst>
    <dgm:choose name="Name0">
      <dgm:if name="Name1" func="var" arg="dir" op="equ" val="norm">
        <dgm:alg type="lin">
          <dgm:param type="linDir" val="fromT"/>
          <dgm:param type="vertAlign" val="mid"/>
          <dgm:param type="horzAlign" val="l"/>
          <dgm:param type="nodeHorzAlign" val="l"/>
        </dgm:alg>
      </dgm:if>
      <dgm:else name="Name2">
        <dgm:alg type="lin">
          <dgm:param type="linDir" val="fromT"/>
          <dgm:param type="vertAlign" val="mid"/>
          <dgm:param type="horzAlign" val="r"/>
          <dgm:param type="nodeHorzAlign" val="r"/>
        </dgm:alg>
      </dgm:else>
    </dgm:choose>
    <dgm:shape xmlns:r="http://schemas.openxmlformats.org/officeDocument/2006/relationships" r:blip="">
      <dgm:adjLst/>
    </dgm:shape>
    <dgm:presOf/>
    <dgm:constrLst>
      <dgm:constr type="w" for="ch" forName="parentLin" refType="w"/>
      <dgm:constr type="h" for="ch" forName="parentLin" val="INF"/>
      <dgm:constr type="w" for="des" forName="parentLeftMargin" refType="w" fact="0.05"/>
      <dgm:constr type="w" for="des" forName="parentText" refType="w" fact="0.7"/>
      <dgm:constr type="h" for="des" forName="parentText" refType="primFontSz" refFor="des" refForName="parentText" fact="0.82"/>
      <dgm:constr type="h" for="ch" forName="negativeSpace" refType="primFontSz" refFor="des" refForName="parentText" fact="-0.41"/>
      <dgm:constr type="h" for="ch" forName="negativeSpace" refType="h" refFor="des" refForName="parentText" op="lte" fact="-0.82"/>
      <dgm:constr type="h" for="ch" forName="negativeSpace" refType="h" refFor="des" refForName="parentText" op="gte" fact="-0.82"/>
      <dgm:constr type="w" for="ch" forName="childText" refType="w"/>
      <dgm:constr type="h" for="ch" forName="childText" refType="primFontSz" refFor="des" refForName="parentText" fact="0.7"/>
      <dgm:constr type="primFontSz" for="des" forName="parentText" val="65"/>
      <dgm:constr type="primFontSz" for="ch" forName="childText" refType="primFontSz" refFor="des" refForName="parentText"/>
      <dgm:constr type="tMarg" for="ch" forName="childText" refType="primFontSz" refFor="des" refForName="parentText" fact="1.64"/>
      <dgm:constr type="tMarg" for="ch" forName="childText" refType="h" refFor="des" refForName="parentText" op="lte" fact="3.28"/>
      <dgm:constr type="tMarg" for="ch" forName="childText" refType="h" refFor="des" refForName="parentText" op="gte" fact="3.28"/>
      <dgm:constr type="lMarg" for="ch" forName="childText" refType="w" fact="0.22"/>
      <dgm:constr type="rMarg" for="ch" forName="childText" refType="lMarg" refFor="ch" refForName="childText"/>
      <dgm:constr type="lMarg" for="des" forName="parentText" refType="w" fact="0.075"/>
      <dgm:constr type="rMarg" for="des" forName="parentText" refType="lMarg" refFor="des" refForName="parentText"/>
      <dgm:constr type="h" for="ch" forName="spaceBetweenRectangles" refType="primFontSz" refFor="des" refForName="parentText" fact="0.15"/>
    </dgm:constrLst>
    <dgm:ruleLst>
      <dgm:rule type="primFontSz" for="des" forName="parentText" val="5" fact="NaN" max="NaN"/>
    </dgm:ruleLst>
    <dgm:forEach name="Name3" axis="ch" ptType="node">
      <dgm:layoutNode name="parentLin">
        <dgm:choose name="Name4">
          <dgm:if name="Name5" func="var" arg="dir" op="equ" val="norm">
            <dgm:alg type="lin">
              <dgm:param type="linDir" val="fromL"/>
              <dgm:param type="horzAlign" val="l"/>
              <dgm:param type="nodeHorzAlign" val="l"/>
            </dgm:alg>
          </dgm:if>
          <dgm:else name="Name6">
            <dgm:alg type="lin">
              <dgm:param type="linDir" val="fromR"/>
              <dgm:param type="horzAlign" val="r"/>
              <dgm:param type="nodeHorzAlign" val="r"/>
            </dgm:alg>
          </dgm:else>
        </dgm:choose>
        <dgm:shape xmlns:r="http://schemas.openxmlformats.org/officeDocument/2006/relationships" r:blip="">
          <dgm:adjLst/>
        </dgm:shape>
        <dgm:presOf/>
        <dgm:constrLst/>
        <dgm:ruleLst/>
        <dgm:layoutNode name="parentLeftMargin">
          <dgm:alg type="sp"/>
          <dgm:shape xmlns:r="http://schemas.openxmlformats.org/officeDocument/2006/relationships" type="rect" r:blip="" hideGeom="1">
            <dgm:adjLst/>
          </dgm:shape>
          <dgm:presOf axis="self"/>
          <dgm:constrLst>
            <dgm:constr type="h"/>
          </dgm:constrLst>
          <dgm:ruleLst/>
        </dgm:layoutNode>
        <dgm:layoutNode name="parentText" styleLbl="node1">
          <dgm:varLst>
            <dgm:chMax val="0"/>
            <dgm:bulletEnabled val="1"/>
          </dgm:varLst>
          <dgm:choose name="Name7">
            <dgm:if name="Name8" func="var" arg="dir" op="equ" val="norm">
              <dgm:alg type="tx">
                <dgm:param type="parTxLTRAlign" val="l"/>
                <dgm:param type="parTxRTLAlign" val="l"/>
              </dgm:alg>
            </dgm:if>
            <dgm:else name="Name9">
              <dgm:alg type="tx">
                <dgm:param type="parTxLTRAlign" val="r"/>
                <dgm:param type="parTxRTLAlign" val="r"/>
              </dgm:alg>
            </dgm:else>
          </dgm:choose>
          <dgm:shape xmlns:r="http://schemas.openxmlformats.org/officeDocument/2006/relationships" type="roundRect" r:blip="">
            <dgm:adjLst/>
          </dgm:shape>
          <dgm:presOf axis="self" ptType="node"/>
          <dgm:constrLst>
            <dgm:constr type="tMarg"/>
            <dgm:constr type="bMarg"/>
          </dgm:constrLst>
          <dgm:ruleLst/>
        </dgm:layoutNode>
      </dgm:layoutNode>
      <dgm:layoutNode name="negativeSpace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layoutNode name="childText" styleLbl="conFgAcc1">
        <dgm:varLst>
          <dgm:bulletEnabled val="1"/>
        </dgm:varLst>
        <dgm:alg type="tx">
          <dgm:param type="stBulletLvl" val="1"/>
        </dgm:alg>
        <dgm:shape xmlns:r="http://schemas.openxmlformats.org/officeDocument/2006/relationships" type="rect" r:blip="" zOrderOff="-2">
          <dgm:adjLst/>
        </dgm:shape>
        <dgm:presOf axis="des" ptType="node"/>
        <dgm:constrLst>
          <dgm:constr type="secFontSz" refType="primFontSz"/>
        </dgm:constrLst>
        <dgm:ruleLst>
          <dgm:rule type="h" val="INF" fact="NaN" max="NaN"/>
        </dgm:ruleLst>
      </dgm:layoutNode>
      <dgm:forEach name="Name10" axis="followSib" ptType="sibTrans" cnt="1">
        <dgm:layoutNode name="spaceBetweenRectangles">
          <dgm:alg type="sp"/>
          <dgm:shape xmlns:r="http://schemas.openxmlformats.org/officeDocument/2006/relationships" r:blip="">
            <dgm:adjLst/>
          </dgm:shape>
          <dgm:presOf/>
          <dgm:constrLst/>
          <dgm:ruleLst/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3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Layout" Target="../diagrams/layout1.xml"/><Relationship Id="rId2" Type="http://schemas.openxmlformats.org/officeDocument/2006/relationships/diagramData" Target="../diagrams/data1.xml"/><Relationship Id="rId1" Type="http://schemas.openxmlformats.org/officeDocument/2006/relationships/image" Target="../media/image1.png"/><Relationship Id="rId6" Type="http://schemas.microsoft.com/office/2007/relationships/diagramDrawing" Target="../diagrams/drawing1.xml"/><Relationship Id="rId5" Type="http://schemas.openxmlformats.org/officeDocument/2006/relationships/diagramColors" Target="../diagrams/colors1.xml"/><Relationship Id="rId4" Type="http://schemas.openxmlformats.org/officeDocument/2006/relationships/diagramQuickStyle" Target="../diagrams/quickStyle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diagramLayout" Target="../diagrams/layout2.xml"/><Relationship Id="rId2" Type="http://schemas.openxmlformats.org/officeDocument/2006/relationships/diagramData" Target="../diagrams/data2.xml"/><Relationship Id="rId1" Type="http://schemas.openxmlformats.org/officeDocument/2006/relationships/image" Target="../media/image1.png"/><Relationship Id="rId6" Type="http://schemas.microsoft.com/office/2007/relationships/diagramDrawing" Target="../diagrams/drawing2.xml"/><Relationship Id="rId5" Type="http://schemas.openxmlformats.org/officeDocument/2006/relationships/diagramColors" Target="../diagrams/colors2.xml"/><Relationship Id="rId4" Type="http://schemas.openxmlformats.org/officeDocument/2006/relationships/diagramQuickStyle" Target="../diagrams/quickStyle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diagramLayout" Target="../diagrams/layout3.xml"/><Relationship Id="rId2" Type="http://schemas.openxmlformats.org/officeDocument/2006/relationships/diagramData" Target="../diagrams/data3.xml"/><Relationship Id="rId1" Type="http://schemas.openxmlformats.org/officeDocument/2006/relationships/image" Target="../media/image1.png"/><Relationship Id="rId6" Type="http://schemas.microsoft.com/office/2007/relationships/diagramDrawing" Target="../diagrams/drawing3.xml"/><Relationship Id="rId5" Type="http://schemas.openxmlformats.org/officeDocument/2006/relationships/diagramColors" Target="../diagrams/colors3.xml"/><Relationship Id="rId4" Type="http://schemas.openxmlformats.org/officeDocument/2006/relationships/diagramQuickStyle" Target="../diagrams/quickStyle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77643</xdr:colOff>
      <xdr:row>0</xdr:row>
      <xdr:rowOff>108857</xdr:rowOff>
    </xdr:from>
    <xdr:to>
      <xdr:col>2</xdr:col>
      <xdr:colOff>40822</xdr:colOff>
      <xdr:row>6</xdr:row>
      <xdr:rowOff>169995</xdr:rowOff>
    </xdr:to>
    <xdr:pic>
      <xdr:nvPicPr>
        <xdr:cNvPr id="2" name="1 Imagen" descr="VOX Logroño | Logroñ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679" y="108857"/>
          <a:ext cx="1269464" cy="1285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45623</xdr:colOff>
      <xdr:row>6</xdr:row>
      <xdr:rowOff>81643</xdr:rowOff>
    </xdr:from>
    <xdr:to>
      <xdr:col>2</xdr:col>
      <xdr:colOff>2586158</xdr:colOff>
      <xdr:row>14</xdr:row>
      <xdr:rowOff>23212</xdr:rowOff>
    </xdr:to>
    <xdr:graphicFrame macro="">
      <xdr:nvGraphicFramePr>
        <xdr:cNvPr id="3" name="2 Diagrama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2" r:lo="rId3" r:qs="rId4" r:cs="rId5"/>
        </a:graphicData>
      </a:graphic>
    </xdr:graphicFrame>
    <xdr:clientData/>
  </xdr:twoCellAnchor>
  <xdr:twoCellAnchor>
    <xdr:from>
      <xdr:col>2</xdr:col>
      <xdr:colOff>2966359</xdr:colOff>
      <xdr:row>8</xdr:row>
      <xdr:rowOff>190499</xdr:rowOff>
    </xdr:from>
    <xdr:to>
      <xdr:col>5</xdr:col>
      <xdr:colOff>625931</xdr:colOff>
      <xdr:row>13</xdr:row>
      <xdr:rowOff>68613</xdr:rowOff>
    </xdr:to>
    <xdr:grpSp>
      <xdr:nvGrpSpPr>
        <xdr:cNvPr id="4" name="3 Grupo"/>
        <xdr:cNvGrpSpPr/>
      </xdr:nvGrpSpPr>
      <xdr:grpSpPr>
        <a:xfrm>
          <a:off x="4721680" y="1823356"/>
          <a:ext cx="2707822" cy="898650"/>
          <a:chOff x="192341" y="91708"/>
          <a:chExt cx="3059395" cy="1089149"/>
        </a:xfrm>
      </xdr:grpSpPr>
      <xdr:sp macro="" textlink="">
        <xdr:nvSpPr>
          <xdr:cNvPr id="5" name="4 Rectángulo redondeado"/>
          <xdr:cNvSpPr/>
        </xdr:nvSpPr>
        <xdr:spPr>
          <a:xfrm>
            <a:off x="192341" y="91708"/>
            <a:ext cx="3059395" cy="1089149"/>
          </a:xfrm>
          <a:prstGeom prst="roundRect">
            <a:avLst/>
          </a:prstGeom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1">
              <a:hueOff val="0"/>
              <a:satOff val="0"/>
              <a:lumOff val="0"/>
              <a:alphaOff val="0"/>
            </a:schemeClr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sp macro="" textlink="">
        <xdr:nvSpPr>
          <xdr:cNvPr id="6" name="5 Rectángulo"/>
          <xdr:cNvSpPr/>
        </xdr:nvSpPr>
        <xdr:spPr>
          <a:xfrm>
            <a:off x="245509" y="144876"/>
            <a:ext cx="2953059" cy="982813"/>
          </a:xfrm>
          <a:prstGeom prst="rect">
            <a:avLst/>
          </a:prstGeom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spcFirstLastPara="0" vert="horz" wrap="square" lIns="101780" tIns="0" rIns="101780" bIns="0" numCol="1" spcCol="1270" anchor="ctr" anchorCtr="0">
            <a:noAutofit/>
          </a:bodyPr>
          <a:lstStyle/>
          <a:p>
            <a:pPr lvl="0" algn="ctr" defTabSz="1422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es-ES" sz="2600" kern="1200"/>
              <a:t>EJERCICIO 2023</a:t>
            </a:r>
          </a:p>
        </xdr:txBody>
      </xdr:sp>
    </xdr:grpSp>
    <xdr:clientData/>
  </xdr:twoCellAnchor>
  <xdr:twoCellAnchor>
    <xdr:from>
      <xdr:col>2</xdr:col>
      <xdr:colOff>27214</xdr:colOff>
      <xdr:row>1</xdr:row>
      <xdr:rowOff>13608</xdr:rowOff>
    </xdr:from>
    <xdr:to>
      <xdr:col>3</xdr:col>
      <xdr:colOff>136070</xdr:colOff>
      <xdr:row>6</xdr:row>
      <xdr:rowOff>81643</xdr:rowOff>
    </xdr:to>
    <xdr:sp macro="" textlink="">
      <xdr:nvSpPr>
        <xdr:cNvPr id="7" name="6 CuadroTexto"/>
        <xdr:cNvSpPr txBox="1"/>
      </xdr:nvSpPr>
      <xdr:spPr>
        <a:xfrm>
          <a:off x="1782535" y="217715"/>
          <a:ext cx="3360964" cy="10885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/>
            <a:t>GRUPO MUNICIPAL VOX</a:t>
          </a:r>
          <a:r>
            <a:rPr lang="es-ES" sz="1100" baseline="0"/>
            <a:t> LOGROÑO</a:t>
          </a:r>
        </a:p>
        <a:p>
          <a:r>
            <a:rPr lang="es-ES" sz="1100" baseline="0"/>
            <a:t>NIF.- V13980552</a:t>
          </a:r>
        </a:p>
        <a:p>
          <a:r>
            <a:rPr lang="es-ES" sz="1100" baseline="0"/>
            <a:t>AVDA DE LA PAZ Nº 11</a:t>
          </a:r>
        </a:p>
        <a:p>
          <a:r>
            <a:rPr lang="es-ES" sz="1100" baseline="0"/>
            <a:t>26001 - LOGROÑO (LA RIOJA)</a:t>
          </a:r>
          <a:endParaRPr lang="es-E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77643</xdr:colOff>
      <xdr:row>0</xdr:row>
      <xdr:rowOff>108857</xdr:rowOff>
    </xdr:from>
    <xdr:to>
      <xdr:col>2</xdr:col>
      <xdr:colOff>40822</xdr:colOff>
      <xdr:row>6</xdr:row>
      <xdr:rowOff>169995</xdr:rowOff>
    </xdr:to>
    <xdr:pic>
      <xdr:nvPicPr>
        <xdr:cNvPr id="2" name="1 Imagen" descr="VOX Logroño | Logroñ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318" y="108857"/>
          <a:ext cx="1268104" cy="12612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45623</xdr:colOff>
      <xdr:row>6</xdr:row>
      <xdr:rowOff>81643</xdr:rowOff>
    </xdr:from>
    <xdr:to>
      <xdr:col>2</xdr:col>
      <xdr:colOff>2586158</xdr:colOff>
      <xdr:row>14</xdr:row>
      <xdr:rowOff>23212</xdr:rowOff>
    </xdr:to>
    <xdr:graphicFrame macro="">
      <xdr:nvGraphicFramePr>
        <xdr:cNvPr id="3" name="2 Diagrama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2" r:lo="rId3" r:qs="rId4" r:cs="rId5"/>
        </a:graphicData>
      </a:graphic>
    </xdr:graphicFrame>
    <xdr:clientData/>
  </xdr:twoCellAnchor>
  <xdr:twoCellAnchor>
    <xdr:from>
      <xdr:col>3</xdr:col>
      <xdr:colOff>4084</xdr:colOff>
      <xdr:row>8</xdr:row>
      <xdr:rowOff>190499</xdr:rowOff>
    </xdr:from>
    <xdr:to>
      <xdr:col>5</xdr:col>
      <xdr:colOff>625931</xdr:colOff>
      <xdr:row>13</xdr:row>
      <xdr:rowOff>68613</xdr:rowOff>
    </xdr:to>
    <xdr:grpSp>
      <xdr:nvGrpSpPr>
        <xdr:cNvPr id="4" name="3 Grupo"/>
        <xdr:cNvGrpSpPr/>
      </xdr:nvGrpSpPr>
      <xdr:grpSpPr>
        <a:xfrm>
          <a:off x="5011513" y="1823356"/>
          <a:ext cx="2417989" cy="898650"/>
          <a:chOff x="192341" y="91708"/>
          <a:chExt cx="3059395" cy="1089149"/>
        </a:xfrm>
      </xdr:grpSpPr>
      <xdr:sp macro="" textlink="">
        <xdr:nvSpPr>
          <xdr:cNvPr id="5" name="4 Rectángulo redondeado"/>
          <xdr:cNvSpPr/>
        </xdr:nvSpPr>
        <xdr:spPr>
          <a:xfrm>
            <a:off x="192341" y="91708"/>
            <a:ext cx="3059395" cy="1089149"/>
          </a:xfrm>
          <a:prstGeom prst="roundRect">
            <a:avLst/>
          </a:prstGeom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1">
              <a:hueOff val="0"/>
              <a:satOff val="0"/>
              <a:lumOff val="0"/>
              <a:alphaOff val="0"/>
            </a:schemeClr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sp macro="" textlink="">
        <xdr:nvSpPr>
          <xdr:cNvPr id="6" name="5 Rectángulo"/>
          <xdr:cNvSpPr/>
        </xdr:nvSpPr>
        <xdr:spPr>
          <a:xfrm>
            <a:off x="245509" y="144876"/>
            <a:ext cx="2953059" cy="982813"/>
          </a:xfrm>
          <a:prstGeom prst="rect">
            <a:avLst/>
          </a:prstGeom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spcFirstLastPara="0" vert="horz" wrap="square" lIns="101780" tIns="0" rIns="101780" bIns="0" numCol="1" spcCol="1270" anchor="ctr" anchorCtr="0">
            <a:noAutofit/>
          </a:bodyPr>
          <a:lstStyle/>
          <a:p>
            <a:pPr lvl="0" algn="ctr" defTabSz="1422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es-ES" sz="2600" kern="1200"/>
              <a:t>EJERCICIO 2023</a:t>
            </a:r>
          </a:p>
        </xdr:txBody>
      </xdr:sp>
    </xdr:grpSp>
    <xdr:clientData/>
  </xdr:twoCellAnchor>
  <xdr:twoCellAnchor>
    <xdr:from>
      <xdr:col>2</xdr:col>
      <xdr:colOff>27214</xdr:colOff>
      <xdr:row>1</xdr:row>
      <xdr:rowOff>13608</xdr:rowOff>
    </xdr:from>
    <xdr:to>
      <xdr:col>3</xdr:col>
      <xdr:colOff>136070</xdr:colOff>
      <xdr:row>6</xdr:row>
      <xdr:rowOff>81643</xdr:rowOff>
    </xdr:to>
    <xdr:sp macro="" textlink="">
      <xdr:nvSpPr>
        <xdr:cNvPr id="7" name="6 CuadroTexto"/>
        <xdr:cNvSpPr txBox="1"/>
      </xdr:nvSpPr>
      <xdr:spPr>
        <a:xfrm>
          <a:off x="1779814" y="213633"/>
          <a:ext cx="3356881" cy="10681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/>
            <a:t>GRUPO MUNICIPAL VOX</a:t>
          </a:r>
          <a:r>
            <a:rPr lang="es-ES" sz="1100" baseline="0"/>
            <a:t> LOGROÑO</a:t>
          </a:r>
        </a:p>
        <a:p>
          <a:r>
            <a:rPr lang="es-ES" sz="1100" baseline="0"/>
            <a:t>NIF.- V13980552</a:t>
          </a:r>
        </a:p>
        <a:p>
          <a:r>
            <a:rPr lang="es-ES" sz="1100" baseline="0"/>
            <a:t>AVDA DE LA PAZ Nº 11</a:t>
          </a:r>
        </a:p>
        <a:p>
          <a:r>
            <a:rPr lang="es-ES" sz="1100" baseline="0"/>
            <a:t>26001 - LOGROÑO (LA RIOJA)</a:t>
          </a:r>
          <a:endParaRPr lang="es-E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77643</xdr:colOff>
      <xdr:row>0</xdr:row>
      <xdr:rowOff>108857</xdr:rowOff>
    </xdr:from>
    <xdr:to>
      <xdr:col>2</xdr:col>
      <xdr:colOff>40822</xdr:colOff>
      <xdr:row>6</xdr:row>
      <xdr:rowOff>169995</xdr:rowOff>
    </xdr:to>
    <xdr:pic>
      <xdr:nvPicPr>
        <xdr:cNvPr id="2" name="1 Imagen" descr="VOX Logroño | Logroñ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318" y="108857"/>
          <a:ext cx="1268104" cy="12612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45623</xdr:colOff>
      <xdr:row>6</xdr:row>
      <xdr:rowOff>81643</xdr:rowOff>
    </xdr:from>
    <xdr:to>
      <xdr:col>2</xdr:col>
      <xdr:colOff>2586158</xdr:colOff>
      <xdr:row>14</xdr:row>
      <xdr:rowOff>23212</xdr:rowOff>
    </xdr:to>
    <xdr:graphicFrame macro="">
      <xdr:nvGraphicFramePr>
        <xdr:cNvPr id="3" name="2 Diagrama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2" r:lo="rId3" r:qs="rId4" r:cs="rId5"/>
        </a:graphicData>
      </a:graphic>
    </xdr:graphicFrame>
    <xdr:clientData/>
  </xdr:twoCellAnchor>
  <xdr:twoCellAnchor>
    <xdr:from>
      <xdr:col>3</xdr:col>
      <xdr:colOff>4084</xdr:colOff>
      <xdr:row>8</xdr:row>
      <xdr:rowOff>190499</xdr:rowOff>
    </xdr:from>
    <xdr:to>
      <xdr:col>5</xdr:col>
      <xdr:colOff>625931</xdr:colOff>
      <xdr:row>13</xdr:row>
      <xdr:rowOff>68613</xdr:rowOff>
    </xdr:to>
    <xdr:grpSp>
      <xdr:nvGrpSpPr>
        <xdr:cNvPr id="4" name="3 Grupo"/>
        <xdr:cNvGrpSpPr/>
      </xdr:nvGrpSpPr>
      <xdr:grpSpPr>
        <a:xfrm>
          <a:off x="5895977" y="1823356"/>
          <a:ext cx="2417990" cy="898650"/>
          <a:chOff x="192341" y="91708"/>
          <a:chExt cx="3059395" cy="1089149"/>
        </a:xfrm>
      </xdr:grpSpPr>
      <xdr:sp macro="" textlink="">
        <xdr:nvSpPr>
          <xdr:cNvPr id="5" name="4 Rectángulo redondeado"/>
          <xdr:cNvSpPr/>
        </xdr:nvSpPr>
        <xdr:spPr>
          <a:xfrm>
            <a:off x="192341" y="91708"/>
            <a:ext cx="3059395" cy="1089149"/>
          </a:xfrm>
          <a:prstGeom prst="roundRect">
            <a:avLst/>
          </a:prstGeom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1">
              <a:hueOff val="0"/>
              <a:satOff val="0"/>
              <a:lumOff val="0"/>
              <a:alphaOff val="0"/>
            </a:schemeClr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sp macro="" textlink="">
        <xdr:nvSpPr>
          <xdr:cNvPr id="6" name="5 Rectángulo"/>
          <xdr:cNvSpPr/>
        </xdr:nvSpPr>
        <xdr:spPr>
          <a:xfrm>
            <a:off x="245509" y="144876"/>
            <a:ext cx="2953059" cy="982813"/>
          </a:xfrm>
          <a:prstGeom prst="rect">
            <a:avLst/>
          </a:prstGeom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spcFirstLastPara="0" vert="horz" wrap="square" lIns="101780" tIns="0" rIns="101780" bIns="0" numCol="1" spcCol="1270" anchor="ctr" anchorCtr="0">
            <a:noAutofit/>
          </a:bodyPr>
          <a:lstStyle/>
          <a:p>
            <a:pPr lvl="0" algn="ctr" defTabSz="1422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es-ES" sz="2600" kern="1200"/>
              <a:t>EJERCICIO 2023</a:t>
            </a:r>
          </a:p>
        </xdr:txBody>
      </xdr:sp>
    </xdr:grpSp>
    <xdr:clientData/>
  </xdr:twoCellAnchor>
  <xdr:twoCellAnchor>
    <xdr:from>
      <xdr:col>2</xdr:col>
      <xdr:colOff>27214</xdr:colOff>
      <xdr:row>1</xdr:row>
      <xdr:rowOff>13608</xdr:rowOff>
    </xdr:from>
    <xdr:to>
      <xdr:col>3</xdr:col>
      <xdr:colOff>136070</xdr:colOff>
      <xdr:row>6</xdr:row>
      <xdr:rowOff>81643</xdr:rowOff>
    </xdr:to>
    <xdr:sp macro="" textlink="">
      <xdr:nvSpPr>
        <xdr:cNvPr id="7" name="6 CuadroTexto"/>
        <xdr:cNvSpPr txBox="1"/>
      </xdr:nvSpPr>
      <xdr:spPr>
        <a:xfrm>
          <a:off x="1779814" y="213633"/>
          <a:ext cx="3356881" cy="10681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/>
            <a:t>GRUPO MUNICIPAL VOX</a:t>
          </a:r>
          <a:r>
            <a:rPr lang="es-ES" sz="1100" baseline="0"/>
            <a:t> LOGROÑO</a:t>
          </a:r>
        </a:p>
        <a:p>
          <a:r>
            <a:rPr lang="es-ES" sz="1100" baseline="0"/>
            <a:t>NIF.- V13980552</a:t>
          </a:r>
        </a:p>
        <a:p>
          <a:r>
            <a:rPr lang="es-ES" sz="1100" baseline="0"/>
            <a:t>AVDA DE LA PAZ Nº 11</a:t>
          </a:r>
        </a:p>
        <a:p>
          <a:r>
            <a:rPr lang="es-ES" sz="1100" baseline="0"/>
            <a:t>26001 - LOGROÑO (LA RIOJA)</a:t>
          </a:r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9"/>
  <sheetViews>
    <sheetView showGridLines="0" showRowColHeaders="0" tabSelected="1" zoomScale="70" zoomScaleNormal="70" workbookViewId="0">
      <selection activeCell="P24" sqref="P24"/>
    </sheetView>
  </sheetViews>
  <sheetFormatPr baseColWidth="10" defaultRowHeight="15.75" x14ac:dyDescent="0.25"/>
  <cols>
    <col min="1" max="1" width="6.7109375" customWidth="1"/>
    <col min="2" max="2" width="19.5703125" style="22" customWidth="1"/>
    <col min="3" max="3" width="48.7109375" style="2" bestFit="1" customWidth="1"/>
    <col min="4" max="4" width="12.42578125" style="2" bestFit="1" customWidth="1"/>
    <col min="5" max="5" width="14.42578125" style="3" customWidth="1"/>
    <col min="6" max="6" width="17.5703125" style="4" customWidth="1"/>
    <col min="7" max="8" width="15.7109375" style="1" customWidth="1"/>
  </cols>
  <sheetData>
    <row r="2" spans="2:8" x14ac:dyDescent="0.25">
      <c r="B2"/>
    </row>
    <row r="16" spans="2:8" x14ac:dyDescent="0.25">
      <c r="B16" s="6" t="s">
        <v>8</v>
      </c>
      <c r="C16" s="7"/>
      <c r="D16" s="7"/>
      <c r="E16" s="23"/>
      <c r="F16" s="8">
        <f>SUM(E20:E22)</f>
        <v>53048.44</v>
      </c>
      <c r="G16" s="5"/>
      <c r="H16" s="5"/>
    </row>
    <row r="17" spans="2:8" x14ac:dyDescent="0.25">
      <c r="B17" s="24"/>
      <c r="C17" s="10"/>
      <c r="D17" s="10"/>
      <c r="E17" s="10"/>
      <c r="F17" s="11"/>
      <c r="G17" s="9"/>
      <c r="H17" s="9"/>
    </row>
    <row r="18" spans="2:8" s="21" customFormat="1" ht="15.75" customHeight="1" x14ac:dyDescent="0.25">
      <c r="B18" s="38" t="s">
        <v>7</v>
      </c>
      <c r="C18" s="39" t="s">
        <v>5</v>
      </c>
      <c r="D18" s="40"/>
      <c r="E18" s="41" t="s">
        <v>6</v>
      </c>
      <c r="F18" s="11"/>
      <c r="G18" s="9"/>
      <c r="H18" s="9"/>
    </row>
    <row r="19" spans="2:8" x14ac:dyDescent="0.25">
      <c r="B19" s="28"/>
      <c r="C19" s="29"/>
      <c r="D19" s="30"/>
      <c r="E19" s="29"/>
      <c r="F19" s="11"/>
      <c r="G19" s="9"/>
      <c r="H19" s="9"/>
    </row>
    <row r="20" spans="2:8" x14ac:dyDescent="0.25">
      <c r="B20" s="31">
        <v>700</v>
      </c>
      <c r="C20" s="32" t="s">
        <v>3</v>
      </c>
      <c r="D20" s="33"/>
      <c r="E20" s="27">
        <v>52171.14</v>
      </c>
      <c r="F20" s="12"/>
    </row>
    <row r="21" spans="2:8" x14ac:dyDescent="0.25">
      <c r="B21" s="34"/>
      <c r="C21" s="35"/>
      <c r="D21" s="36"/>
      <c r="E21" s="37"/>
      <c r="H21" s="14"/>
    </row>
    <row r="22" spans="2:8" ht="15.75" customHeight="1" x14ac:dyDescent="0.25">
      <c r="B22" s="31">
        <v>778</v>
      </c>
      <c r="C22" s="32" t="s">
        <v>2</v>
      </c>
      <c r="D22" s="33"/>
      <c r="E22" s="27">
        <v>877.3</v>
      </c>
    </row>
    <row r="23" spans="2:8" x14ac:dyDescent="0.25">
      <c r="C23" s="15"/>
      <c r="D23" s="15"/>
      <c r="E23" s="16"/>
    </row>
    <row r="24" spans="2:8" x14ac:dyDescent="0.25">
      <c r="B24" s="6" t="s">
        <v>9</v>
      </c>
      <c r="C24" s="7"/>
      <c r="D24" s="7"/>
      <c r="E24" s="23"/>
      <c r="F24" s="8">
        <f>E28+E30+E32+E42+E44+E46+E48+E50+E54+E52</f>
        <v>61816.329999999994</v>
      </c>
    </row>
    <row r="25" spans="2:8" x14ac:dyDescent="0.25">
      <c r="C25" s="15"/>
      <c r="D25" s="15"/>
      <c r="E25" s="16"/>
    </row>
    <row r="26" spans="2:8" x14ac:dyDescent="0.25">
      <c r="B26" s="38" t="s">
        <v>7</v>
      </c>
      <c r="C26" s="39" t="s">
        <v>5</v>
      </c>
      <c r="D26" s="40"/>
      <c r="E26" s="41" t="s">
        <v>6</v>
      </c>
    </row>
    <row r="27" spans="2:8" x14ac:dyDescent="0.25">
      <c r="B27" s="28"/>
      <c r="C27" s="29"/>
      <c r="D27" s="30"/>
      <c r="E27" s="29"/>
    </row>
    <row r="28" spans="2:8" x14ac:dyDescent="0.25">
      <c r="B28" s="31">
        <v>602</v>
      </c>
      <c r="C28" s="32" t="s">
        <v>17</v>
      </c>
      <c r="D28" s="33"/>
      <c r="E28" s="27">
        <v>3758.34</v>
      </c>
    </row>
    <row r="29" spans="2:8" x14ac:dyDescent="0.25">
      <c r="B29" s="28"/>
      <c r="C29" s="29"/>
      <c r="D29" s="30"/>
      <c r="E29" s="29"/>
    </row>
    <row r="30" spans="2:8" x14ac:dyDescent="0.25">
      <c r="B30" s="31">
        <v>621</v>
      </c>
      <c r="C30" s="32" t="s">
        <v>15</v>
      </c>
      <c r="D30" s="33"/>
      <c r="E30" s="27">
        <f>1120+2547+165.29</f>
        <v>3832.29</v>
      </c>
    </row>
    <row r="31" spans="2:8" x14ac:dyDescent="0.25">
      <c r="B31" s="34"/>
      <c r="C31" s="35"/>
      <c r="D31" s="36"/>
      <c r="E31" s="37"/>
    </row>
    <row r="32" spans="2:8" x14ac:dyDescent="0.25">
      <c r="B32" s="31">
        <v>623</v>
      </c>
      <c r="C32" s="32" t="s">
        <v>18</v>
      </c>
      <c r="D32" s="33"/>
      <c r="E32" s="27">
        <f>SUM(E34:E40)</f>
        <v>40430.400000000001</v>
      </c>
    </row>
    <row r="33" spans="2:5" x14ac:dyDescent="0.25">
      <c r="B33" s="42"/>
      <c r="C33" s="35"/>
      <c r="D33" s="36"/>
      <c r="E33" s="37"/>
    </row>
    <row r="34" spans="2:5" x14ac:dyDescent="0.25">
      <c r="B34" s="43"/>
      <c r="C34" s="32" t="s">
        <v>4</v>
      </c>
      <c r="D34" s="33"/>
      <c r="E34" s="27">
        <v>3573.6</v>
      </c>
    </row>
    <row r="35" spans="2:5" x14ac:dyDescent="0.25">
      <c r="B35" s="44"/>
      <c r="C35" s="15"/>
      <c r="D35" s="26"/>
      <c r="E35" s="16"/>
    </row>
    <row r="36" spans="2:5" x14ac:dyDescent="0.25">
      <c r="B36" s="43"/>
      <c r="C36" s="32" t="s">
        <v>10</v>
      </c>
      <c r="D36" s="33"/>
      <c r="E36" s="27">
        <f>3386.8+2670</f>
        <v>6056.8</v>
      </c>
    </row>
    <row r="37" spans="2:5" x14ac:dyDescent="0.25">
      <c r="B37" s="46"/>
      <c r="C37" s="35"/>
      <c r="D37" s="36"/>
      <c r="E37" s="37"/>
    </row>
    <row r="38" spans="2:5" ht="15.75" customHeight="1" x14ac:dyDescent="0.25">
      <c r="B38" s="43"/>
      <c r="C38" s="32" t="s">
        <v>11</v>
      </c>
      <c r="D38" s="33"/>
      <c r="E38" s="27">
        <v>800</v>
      </c>
    </row>
    <row r="39" spans="2:5" x14ac:dyDescent="0.25">
      <c r="B39" s="46"/>
      <c r="C39" s="35"/>
      <c r="D39" s="36"/>
      <c r="E39" s="37"/>
    </row>
    <row r="40" spans="2:5" ht="15.75" customHeight="1" x14ac:dyDescent="0.25">
      <c r="B40" s="43"/>
      <c r="C40" s="32" t="s">
        <v>19</v>
      </c>
      <c r="D40" s="33"/>
      <c r="E40" s="27">
        <v>30000</v>
      </c>
    </row>
    <row r="41" spans="2:5" x14ac:dyDescent="0.25">
      <c r="B41" s="45"/>
      <c r="C41" s="35"/>
      <c r="D41" s="36"/>
      <c r="E41" s="37"/>
    </row>
    <row r="42" spans="2:5" x14ac:dyDescent="0.25">
      <c r="B42" s="31">
        <v>625</v>
      </c>
      <c r="C42" s="32" t="s">
        <v>16</v>
      </c>
      <c r="D42" s="33"/>
      <c r="E42" s="27">
        <v>283.05</v>
      </c>
    </row>
    <row r="43" spans="2:5" x14ac:dyDescent="0.25">
      <c r="B43" s="28"/>
      <c r="C43" s="29"/>
      <c r="D43" s="30"/>
      <c r="E43" s="29"/>
    </row>
    <row r="44" spans="2:5" x14ac:dyDescent="0.25">
      <c r="B44" s="31">
        <v>626</v>
      </c>
      <c r="C44" s="32" t="s">
        <v>1</v>
      </c>
      <c r="D44" s="33"/>
      <c r="E44" s="27">
        <v>134.09</v>
      </c>
    </row>
    <row r="45" spans="2:5" x14ac:dyDescent="0.25">
      <c r="B45" s="34"/>
      <c r="C45" s="35"/>
      <c r="D45" s="36"/>
      <c r="E45" s="37"/>
    </row>
    <row r="46" spans="2:5" x14ac:dyDescent="0.25">
      <c r="B46" s="31">
        <v>627</v>
      </c>
      <c r="C46" s="32" t="s">
        <v>12</v>
      </c>
      <c r="D46" s="33"/>
      <c r="E46" s="27">
        <v>4480.78</v>
      </c>
    </row>
    <row r="47" spans="2:5" x14ac:dyDescent="0.25">
      <c r="B47" s="25"/>
      <c r="C47" s="15"/>
      <c r="D47" s="26"/>
      <c r="E47" s="16"/>
    </row>
    <row r="48" spans="2:5" x14ac:dyDescent="0.25">
      <c r="B48" s="31">
        <v>628</v>
      </c>
      <c r="C48" s="32" t="s">
        <v>0</v>
      </c>
      <c r="D48" s="33"/>
      <c r="E48" s="27">
        <f>100+243.61</f>
        <v>343.61</v>
      </c>
    </row>
    <row r="49" spans="2:6" x14ac:dyDescent="0.25">
      <c r="B49" s="34"/>
      <c r="C49" s="35"/>
      <c r="D49" s="36"/>
      <c r="E49" s="37"/>
    </row>
    <row r="50" spans="2:6" x14ac:dyDescent="0.25">
      <c r="B50" s="31">
        <v>629</v>
      </c>
      <c r="C50" s="32" t="s">
        <v>13</v>
      </c>
      <c r="D50" s="33"/>
      <c r="E50" s="27">
        <f>858+61.15+933.74+180+412.6</f>
        <v>2445.4899999999998</v>
      </c>
    </row>
    <row r="51" spans="2:6" x14ac:dyDescent="0.25">
      <c r="B51" s="28"/>
      <c r="C51" s="29"/>
      <c r="D51" s="30"/>
      <c r="E51" s="29"/>
    </row>
    <row r="52" spans="2:6" x14ac:dyDescent="0.25">
      <c r="B52" s="31">
        <v>678</v>
      </c>
      <c r="C52" s="32" t="s">
        <v>24</v>
      </c>
      <c r="D52" s="33"/>
      <c r="E52" s="27">
        <v>1288.3900000000001</v>
      </c>
    </row>
    <row r="53" spans="2:6" x14ac:dyDescent="0.25">
      <c r="B53" s="28"/>
      <c r="C53" s="29"/>
      <c r="D53" s="30"/>
      <c r="E53" s="29"/>
    </row>
    <row r="54" spans="2:6" x14ac:dyDescent="0.25">
      <c r="B54" s="31">
        <v>631</v>
      </c>
      <c r="C54" s="32" t="s">
        <v>14</v>
      </c>
      <c r="D54" s="33"/>
      <c r="E54" s="27">
        <v>4819.8900000000003</v>
      </c>
    </row>
    <row r="55" spans="2:6" x14ac:dyDescent="0.25">
      <c r="C55" s="15"/>
      <c r="D55" s="15"/>
      <c r="E55" s="16"/>
    </row>
    <row r="56" spans="2:6" ht="15" x14ac:dyDescent="0.25">
      <c r="B56" s="47" t="s">
        <v>9</v>
      </c>
      <c r="C56" s="47"/>
      <c r="D56" s="47"/>
      <c r="E56" s="48"/>
      <c r="F56" s="49">
        <f>F16-F24</f>
        <v>-8767.8899999999921</v>
      </c>
    </row>
    <row r="57" spans="2:6" ht="15" x14ac:dyDescent="0.25">
      <c r="B57" s="50"/>
      <c r="C57" s="50"/>
      <c r="D57" s="50"/>
      <c r="E57" s="50"/>
      <c r="F57" s="51"/>
    </row>
    <row r="59" spans="2:6" x14ac:dyDescent="0.25">
      <c r="F59" s="12"/>
    </row>
  </sheetData>
  <mergeCells count="22">
    <mergeCell ref="B56:E57"/>
    <mergeCell ref="F56:F57"/>
    <mergeCell ref="C52:D52"/>
    <mergeCell ref="C38:D38"/>
    <mergeCell ref="C28:D28"/>
    <mergeCell ref="C30:D30"/>
    <mergeCell ref="C40:D40"/>
    <mergeCell ref="C46:D46"/>
    <mergeCell ref="C48:D48"/>
    <mergeCell ref="C50:D50"/>
    <mergeCell ref="C54:D54"/>
    <mergeCell ref="C20:D20"/>
    <mergeCell ref="C22:D22"/>
    <mergeCell ref="B16:E16"/>
    <mergeCell ref="B24:E24"/>
    <mergeCell ref="C18:D18"/>
    <mergeCell ref="C26:D26"/>
    <mergeCell ref="C32:D32"/>
    <mergeCell ref="C34:D34"/>
    <mergeCell ref="C36:D36"/>
    <mergeCell ref="C42:D42"/>
    <mergeCell ref="C44:D4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3"/>
  <sheetViews>
    <sheetView showGridLines="0" showRowColHeaders="0" zoomScale="70" zoomScaleNormal="70" workbookViewId="0">
      <selection activeCell="J29" sqref="J29"/>
    </sheetView>
  </sheetViews>
  <sheetFormatPr baseColWidth="10" defaultRowHeight="15.75" x14ac:dyDescent="0.25"/>
  <cols>
    <col min="1" max="1" width="6.7109375" customWidth="1"/>
    <col min="2" max="2" width="19.5703125" style="22" customWidth="1"/>
    <col min="3" max="3" width="48.7109375" style="2" bestFit="1" customWidth="1"/>
    <col min="4" max="4" width="12.42578125" style="2" bestFit="1" customWidth="1"/>
    <col min="5" max="5" width="14.42578125" style="3" customWidth="1"/>
    <col min="6" max="6" width="17.5703125" style="4" customWidth="1"/>
    <col min="7" max="8" width="15.7109375" style="1" customWidth="1"/>
  </cols>
  <sheetData>
    <row r="2" spans="2:8" x14ac:dyDescent="0.25">
      <c r="B2"/>
    </row>
    <row r="16" spans="2:8" x14ac:dyDescent="0.25">
      <c r="B16" s="6" t="s">
        <v>20</v>
      </c>
      <c r="C16" s="7"/>
      <c r="D16" s="7"/>
      <c r="E16" s="23"/>
      <c r="F16" s="8">
        <v>0</v>
      </c>
      <c r="G16" s="5"/>
      <c r="H16" s="5"/>
    </row>
    <row r="17" spans="2:8" x14ac:dyDescent="0.25">
      <c r="B17" s="24"/>
      <c r="C17" s="10"/>
      <c r="D17" s="10"/>
      <c r="E17" s="10"/>
      <c r="F17" s="11"/>
      <c r="G17" s="9"/>
      <c r="H17" s="9"/>
    </row>
    <row r="18" spans="2:8" x14ac:dyDescent="0.25">
      <c r="B18" s="6" t="s">
        <v>21</v>
      </c>
      <c r="C18" s="7"/>
      <c r="D18" s="7"/>
      <c r="E18" s="23"/>
      <c r="F18" s="8">
        <v>0</v>
      </c>
    </row>
    <row r="19" spans="2:8" x14ac:dyDescent="0.25">
      <c r="C19" s="15"/>
      <c r="D19" s="15"/>
      <c r="E19" s="16"/>
    </row>
    <row r="20" spans="2:8" x14ac:dyDescent="0.25">
      <c r="B20" s="6" t="s">
        <v>22</v>
      </c>
      <c r="C20" s="7"/>
      <c r="D20" s="7"/>
      <c r="E20" s="23"/>
      <c r="F20" s="8">
        <v>0</v>
      </c>
      <c r="G20" s="5"/>
      <c r="H20" s="5"/>
    </row>
    <row r="21" spans="2:8" x14ac:dyDescent="0.25">
      <c r="B21" s="24"/>
      <c r="C21" s="10"/>
      <c r="D21" s="10"/>
      <c r="E21" s="10"/>
      <c r="F21" s="11"/>
      <c r="G21" s="9"/>
      <c r="H21" s="9"/>
    </row>
    <row r="22" spans="2:8" x14ac:dyDescent="0.25">
      <c r="B22" s="6" t="s">
        <v>23</v>
      </c>
      <c r="C22" s="7"/>
      <c r="D22" s="7"/>
      <c r="E22" s="23"/>
      <c r="F22" s="8">
        <v>-8767.89</v>
      </c>
    </row>
    <row r="23" spans="2:8" x14ac:dyDescent="0.25">
      <c r="B23" s="24"/>
      <c r="C23" s="10"/>
      <c r="D23" s="10"/>
      <c r="E23" s="10"/>
      <c r="F23" s="11"/>
      <c r="G23" s="9"/>
      <c r="H23" s="9"/>
    </row>
    <row r="24" spans="2:8" x14ac:dyDescent="0.25">
      <c r="B24" s="6" t="s">
        <v>25</v>
      </c>
      <c r="C24" s="7"/>
      <c r="D24" s="7"/>
      <c r="E24" s="23"/>
      <c r="F24" s="8">
        <v>0</v>
      </c>
    </row>
    <row r="25" spans="2:8" x14ac:dyDescent="0.25">
      <c r="C25" s="15"/>
      <c r="D25" s="15"/>
      <c r="E25" s="16"/>
    </row>
    <row r="26" spans="2:8" x14ac:dyDescent="0.25">
      <c r="B26" s="6" t="s">
        <v>26</v>
      </c>
      <c r="C26" s="7"/>
      <c r="D26" s="7"/>
      <c r="E26" s="23"/>
      <c r="F26" s="8">
        <v>13687.52</v>
      </c>
      <c r="G26" s="5"/>
      <c r="H26" s="5"/>
    </row>
    <row r="27" spans="2:8" s="52" customFormat="1" x14ac:dyDescent="0.25">
      <c r="B27" s="53"/>
      <c r="C27" s="54"/>
      <c r="D27" s="54"/>
      <c r="E27" s="55"/>
      <c r="F27" s="56"/>
      <c r="G27" s="9"/>
      <c r="H27" s="9"/>
    </row>
    <row r="28" spans="2:8" s="52" customFormat="1" x14ac:dyDescent="0.25">
      <c r="B28" s="53"/>
      <c r="C28" s="53"/>
      <c r="D28" s="53"/>
      <c r="E28" s="57"/>
      <c r="F28" s="56"/>
      <c r="G28" s="9"/>
      <c r="H28" s="9"/>
    </row>
    <row r="29" spans="2:8" s="52" customFormat="1" x14ac:dyDescent="0.25">
      <c r="B29" s="24"/>
      <c r="C29" s="20"/>
      <c r="D29" s="20"/>
      <c r="E29" s="20"/>
      <c r="F29" s="11"/>
      <c r="G29" s="9"/>
      <c r="H29" s="9" t="s">
        <v>27</v>
      </c>
    </row>
    <row r="30" spans="2:8" ht="15" x14ac:dyDescent="0.25">
      <c r="B30" s="47" t="s">
        <v>28</v>
      </c>
      <c r="C30" s="47"/>
      <c r="D30" s="47"/>
      <c r="E30" s="48"/>
      <c r="F30" s="49">
        <f>SUM(F16:F26)</f>
        <v>4919.630000000001</v>
      </c>
    </row>
    <row r="31" spans="2:8" ht="15" x14ac:dyDescent="0.25">
      <c r="B31" s="50"/>
      <c r="C31" s="50"/>
      <c r="D31" s="50"/>
      <c r="E31" s="50"/>
      <c r="F31" s="51"/>
    </row>
    <row r="33" spans="6:6" x14ac:dyDescent="0.25">
      <c r="F33" s="12"/>
    </row>
  </sheetData>
  <mergeCells count="8">
    <mergeCell ref="B30:E31"/>
    <mergeCell ref="F30:F31"/>
    <mergeCell ref="B26:E26"/>
    <mergeCell ref="B18:E18"/>
    <mergeCell ref="B20:E20"/>
    <mergeCell ref="B22:E22"/>
    <mergeCell ref="B16:E16"/>
    <mergeCell ref="B24:E2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showGridLines="0" showRowColHeaders="0" zoomScale="70" zoomScaleNormal="70" workbookViewId="0">
      <selection activeCell="I26" sqref="I26"/>
    </sheetView>
  </sheetViews>
  <sheetFormatPr baseColWidth="10" defaultRowHeight="15.75" x14ac:dyDescent="0.25"/>
  <cols>
    <col min="1" max="1" width="6.7109375" customWidth="1"/>
    <col min="2" max="2" width="19.5703125" style="22" customWidth="1"/>
    <col min="3" max="3" width="62" style="2" customWidth="1"/>
    <col min="4" max="4" width="12.42578125" style="2" bestFit="1" customWidth="1"/>
    <col min="5" max="5" width="14.42578125" style="3" customWidth="1"/>
    <col min="6" max="6" width="17.5703125" style="4" customWidth="1"/>
    <col min="7" max="8" width="15.7109375" style="1" customWidth="1"/>
  </cols>
  <sheetData>
    <row r="1" spans="1:8" s="58" customFormat="1" x14ac:dyDescent="0.25">
      <c r="A1"/>
      <c r="B1" s="22"/>
      <c r="C1" s="2"/>
      <c r="D1" s="2"/>
      <c r="E1" s="3"/>
      <c r="F1" s="4"/>
      <c r="G1" s="1"/>
      <c r="H1" s="1"/>
    </row>
    <row r="2" spans="1:8" s="58" customFormat="1" x14ac:dyDescent="0.25">
      <c r="A2"/>
      <c r="B2"/>
      <c r="C2" s="2"/>
      <c r="D2" s="2"/>
      <c r="E2" s="3"/>
      <c r="F2" s="4"/>
      <c r="G2" s="1"/>
      <c r="H2" s="1"/>
    </row>
    <row r="3" spans="1:8" s="58" customFormat="1" x14ac:dyDescent="0.25">
      <c r="A3"/>
      <c r="B3" s="22"/>
      <c r="C3" s="2"/>
      <c r="D3" s="2"/>
      <c r="E3" s="3"/>
      <c r="F3" s="4"/>
      <c r="G3" s="1"/>
      <c r="H3" s="1"/>
    </row>
    <row r="4" spans="1:8" s="58" customFormat="1" x14ac:dyDescent="0.25">
      <c r="A4"/>
      <c r="B4" s="22"/>
      <c r="C4" s="2"/>
      <c r="D4" s="2"/>
      <c r="E4" s="3"/>
      <c r="F4" s="4"/>
      <c r="G4" s="1"/>
      <c r="H4" s="1"/>
    </row>
    <row r="5" spans="1:8" s="58" customFormat="1" x14ac:dyDescent="0.25">
      <c r="A5"/>
      <c r="B5" s="22"/>
      <c r="C5" s="2"/>
      <c r="D5" s="2"/>
      <c r="E5" s="3"/>
      <c r="F5" s="4"/>
      <c r="G5" s="1"/>
      <c r="H5" s="1"/>
    </row>
    <row r="6" spans="1:8" s="58" customFormat="1" x14ac:dyDescent="0.25">
      <c r="A6"/>
      <c r="B6" s="22"/>
      <c r="C6" s="2"/>
      <c r="D6" s="2"/>
      <c r="E6" s="3"/>
      <c r="F6" s="4"/>
      <c r="G6" s="1"/>
      <c r="H6" s="1"/>
    </row>
    <row r="7" spans="1:8" s="58" customFormat="1" x14ac:dyDescent="0.25">
      <c r="A7"/>
      <c r="B7" s="22"/>
      <c r="C7" s="2"/>
      <c r="D7" s="2"/>
      <c r="E7" s="3"/>
      <c r="F7" s="4"/>
      <c r="G7" s="1"/>
      <c r="H7" s="1"/>
    </row>
    <row r="8" spans="1:8" s="58" customFormat="1" x14ac:dyDescent="0.25">
      <c r="A8"/>
      <c r="B8" s="22"/>
      <c r="C8" s="2"/>
      <c r="D8" s="2"/>
      <c r="E8" s="3"/>
      <c r="F8" s="4"/>
      <c r="G8" s="1"/>
      <c r="H8" s="1"/>
    </row>
    <row r="9" spans="1:8" s="58" customFormat="1" x14ac:dyDescent="0.25">
      <c r="A9"/>
      <c r="B9" s="22"/>
      <c r="C9" s="2"/>
      <c r="D9" s="2"/>
      <c r="E9" s="3"/>
      <c r="F9" s="4"/>
      <c r="G9" s="1"/>
      <c r="H9" s="1"/>
    </row>
    <row r="10" spans="1:8" s="58" customFormat="1" x14ac:dyDescent="0.25">
      <c r="A10"/>
      <c r="B10" s="22"/>
      <c r="C10" s="2"/>
      <c r="D10" s="2"/>
      <c r="E10" s="3"/>
      <c r="F10" s="4"/>
      <c r="G10" s="1"/>
      <c r="H10" s="1"/>
    </row>
    <row r="11" spans="1:8" s="58" customFormat="1" x14ac:dyDescent="0.25">
      <c r="A11"/>
      <c r="B11" s="22"/>
      <c r="C11" s="2"/>
      <c r="D11" s="2"/>
      <c r="E11" s="3"/>
      <c r="F11" s="4"/>
      <c r="G11" s="1"/>
      <c r="H11" s="1"/>
    </row>
    <row r="12" spans="1:8" s="58" customFormat="1" x14ac:dyDescent="0.25">
      <c r="A12"/>
      <c r="B12" s="22"/>
      <c r="C12" s="2"/>
      <c r="D12" s="2"/>
      <c r="E12" s="3"/>
      <c r="F12" s="4"/>
      <c r="G12" s="1"/>
      <c r="H12" s="1"/>
    </row>
    <row r="13" spans="1:8" s="58" customFormat="1" x14ac:dyDescent="0.25">
      <c r="A13"/>
      <c r="B13" s="22"/>
      <c r="C13" s="2"/>
      <c r="D13" s="2"/>
      <c r="E13" s="3"/>
      <c r="F13" s="4"/>
      <c r="G13" s="1"/>
      <c r="H13" s="1"/>
    </row>
    <row r="14" spans="1:8" s="58" customFormat="1" x14ac:dyDescent="0.25">
      <c r="A14"/>
      <c r="B14" s="22"/>
      <c r="C14" s="2"/>
      <c r="D14" s="2"/>
      <c r="E14" s="3"/>
      <c r="F14" s="4"/>
      <c r="G14" s="1"/>
      <c r="H14" s="1"/>
    </row>
    <row r="15" spans="1:8" s="58" customFormat="1" x14ac:dyDescent="0.25">
      <c r="A15"/>
      <c r="B15" s="22"/>
      <c r="C15" s="2"/>
      <c r="D15" s="2"/>
      <c r="E15" s="3"/>
      <c r="F15" s="4"/>
      <c r="G15" s="1"/>
      <c r="H15" s="1"/>
    </row>
    <row r="16" spans="1:8" s="58" customFormat="1" x14ac:dyDescent="0.25">
      <c r="A16"/>
      <c r="B16" s="6" t="s">
        <v>36</v>
      </c>
      <c r="C16" s="7"/>
      <c r="D16" s="7"/>
      <c r="E16" s="23"/>
      <c r="F16" s="8">
        <f>E18</f>
        <v>4919.63</v>
      </c>
      <c r="G16" s="5"/>
      <c r="H16" s="5"/>
    </row>
    <row r="17" spans="1:8" s="58" customFormat="1" x14ac:dyDescent="0.25">
      <c r="A17"/>
      <c r="B17" s="24"/>
      <c r="C17" s="10"/>
      <c r="D17" s="10"/>
      <c r="E17" s="10"/>
      <c r="F17" s="11"/>
      <c r="G17" s="9"/>
      <c r="H17" s="9"/>
    </row>
    <row r="18" spans="1:8" x14ac:dyDescent="0.25">
      <c r="B18" s="18" t="s">
        <v>29</v>
      </c>
      <c r="C18" s="19"/>
      <c r="D18" s="64"/>
      <c r="E18" s="65">
        <v>4919.63</v>
      </c>
      <c r="F18" s="17"/>
    </row>
    <row r="19" spans="1:8" x14ac:dyDescent="0.25">
      <c r="B19" s="66" t="s">
        <v>30</v>
      </c>
      <c r="C19" s="67"/>
      <c r="D19" s="64"/>
      <c r="E19" s="65">
        <v>4919.63</v>
      </c>
      <c r="F19" s="59"/>
      <c r="H19"/>
    </row>
    <row r="20" spans="1:8" x14ac:dyDescent="0.25">
      <c r="B20" s="61" t="s">
        <v>31</v>
      </c>
      <c r="C20" s="62"/>
      <c r="D20" s="60">
        <v>4919.63</v>
      </c>
      <c r="E20" s="17"/>
      <c r="F20" s="59"/>
      <c r="H20"/>
    </row>
    <row r="21" spans="1:8" x14ac:dyDescent="0.25">
      <c r="B21" s="63" t="s">
        <v>37</v>
      </c>
      <c r="C21" s="62"/>
      <c r="D21" s="60">
        <v>1779.92</v>
      </c>
      <c r="E21" s="17"/>
      <c r="F21" s="59"/>
      <c r="H21"/>
    </row>
    <row r="22" spans="1:8" x14ac:dyDescent="0.25">
      <c r="B22" s="63" t="s">
        <v>38</v>
      </c>
      <c r="C22" s="62"/>
      <c r="D22" s="60">
        <v>3139.71</v>
      </c>
      <c r="E22" s="17"/>
      <c r="F22" s="59"/>
      <c r="H22"/>
    </row>
    <row r="24" spans="1:8" s="58" customFormat="1" x14ac:dyDescent="0.25">
      <c r="A24"/>
      <c r="B24" s="6" t="s">
        <v>39</v>
      </c>
      <c r="C24" s="7"/>
      <c r="D24" s="7"/>
      <c r="E24" s="23"/>
      <c r="F24" s="8">
        <f>E27+E28</f>
        <v>4919.630000000001</v>
      </c>
      <c r="G24" s="5"/>
      <c r="H24" s="5"/>
    </row>
    <row r="25" spans="1:8" s="58" customFormat="1" x14ac:dyDescent="0.25">
      <c r="A25"/>
      <c r="B25" s="24"/>
      <c r="C25" s="10"/>
      <c r="D25" s="10"/>
      <c r="E25" s="10"/>
      <c r="F25" s="11"/>
      <c r="G25" s="9"/>
      <c r="H25" s="9"/>
    </row>
    <row r="26" spans="1:8" x14ac:dyDescent="0.25">
      <c r="B26" s="18" t="s">
        <v>32</v>
      </c>
      <c r="C26" s="19"/>
      <c r="D26" s="64"/>
      <c r="E26" s="65">
        <f>E27</f>
        <v>-8767.89</v>
      </c>
      <c r="F26" s="17"/>
    </row>
    <row r="27" spans="1:8" x14ac:dyDescent="0.25">
      <c r="B27" s="66" t="s">
        <v>33</v>
      </c>
      <c r="C27" s="67"/>
      <c r="D27" s="64"/>
      <c r="E27" s="65">
        <v>-8767.89</v>
      </c>
      <c r="F27" s="59"/>
      <c r="H27"/>
    </row>
    <row r="28" spans="1:8" x14ac:dyDescent="0.25">
      <c r="B28" s="18" t="s">
        <v>34</v>
      </c>
      <c r="C28" s="19"/>
      <c r="D28" s="64"/>
      <c r="E28" s="65">
        <v>13687.52</v>
      </c>
      <c r="F28" s="17"/>
    </row>
    <row r="29" spans="1:8" x14ac:dyDescent="0.25">
      <c r="B29" s="66" t="s">
        <v>40</v>
      </c>
      <c r="C29" s="67"/>
      <c r="D29" s="64"/>
      <c r="E29" s="65">
        <f>D30+D31</f>
        <v>13687.52</v>
      </c>
      <c r="F29" s="59"/>
      <c r="H29"/>
    </row>
    <row r="30" spans="1:8" x14ac:dyDescent="0.25">
      <c r="B30" s="61" t="s">
        <v>35</v>
      </c>
      <c r="C30" s="62"/>
      <c r="D30" s="60">
        <v>12299</v>
      </c>
      <c r="E30" s="17"/>
      <c r="F30" s="59"/>
      <c r="H30"/>
    </row>
    <row r="31" spans="1:8" x14ac:dyDescent="0.25">
      <c r="B31" s="63" t="s">
        <v>41</v>
      </c>
      <c r="C31" s="62"/>
      <c r="D31" s="60">
        <v>1388.52</v>
      </c>
      <c r="E31" s="17"/>
      <c r="F31" s="59"/>
      <c r="H31"/>
    </row>
    <row r="32" spans="1:8" x14ac:dyDescent="0.25">
      <c r="B32" s="13"/>
      <c r="D32" s="17"/>
      <c r="E32" s="17"/>
      <c r="F32" s="59"/>
      <c r="H32"/>
    </row>
  </sheetData>
  <mergeCells count="5">
    <mergeCell ref="B18:C18"/>
    <mergeCell ref="B24:E24"/>
    <mergeCell ref="B26:C26"/>
    <mergeCell ref="B28:C28"/>
    <mergeCell ref="B16:E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CUENTA DE RESULTADOS</vt:lpstr>
      <vt:lpstr>RESULTADO TESORERIA</vt:lpstr>
      <vt:lpstr>BALANCE DE SITUACION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PUESTO4</dc:creator>
  <cp:lastModifiedBy>PUESTO4</cp:lastModifiedBy>
  <dcterms:created xsi:type="dcterms:W3CDTF">2024-02-26T13:25:17Z</dcterms:created>
  <dcterms:modified xsi:type="dcterms:W3CDTF">2024-02-26T15:22:29Z</dcterms:modified>
</cp:coreProperties>
</file>