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0380" windowHeight="6030" activeTab="0"/>
  </bookViews>
  <sheets>
    <sheet name="Población a 1 de enero de 2003" sheetId="1" r:id="rId1"/>
    <sheet name="Evolución" sheetId="2" r:id="rId2"/>
    <sheet name="Pirámide de población" sheetId="3" r:id="rId3"/>
    <sheet name="Grupos de edad" sheetId="4" r:id="rId4"/>
    <sheet name="Pobl. por Distrito-Sección" sheetId="5" r:id="rId5"/>
    <sheet name="Población extranjera" sheetId="6" r:id="rId6"/>
    <sheet name="Nacimientos-Defunciones" sheetId="7" r:id="rId7"/>
    <sheet name="Densidad de población" sheetId="8" r:id="rId8"/>
    <sheet name="Población y Vivienda" sheetId="9" r:id="rId9"/>
  </sheets>
  <definedNames>
    <definedName name="_xlnm.Print_Area" localSheetId="7">'Densidad de población'!$A$100:$E$116</definedName>
    <definedName name="_xlnm.Print_Area" localSheetId="1">'Evolución'!$A$1:$J$68</definedName>
    <definedName name="_xlnm.Print_Area" localSheetId="6">'Nacimientos-Defunciones'!$A$1:$I$40</definedName>
    <definedName name="_xlnm.Print_Area" localSheetId="2">'Pirámide de población'!$A$1:$D$111</definedName>
    <definedName name="_xlnm.Print_Area" localSheetId="8">'Población y Vivienda'!$A$1:$G$28</definedName>
    <definedName name="DatosExternos2" localSheetId="5">'Población extranjera'!$F$7:$G$120</definedName>
    <definedName name="DatosExternos3" localSheetId="5">'Población extranjera'!$F$7:$G$120</definedName>
  </definedNames>
  <calcPr fullCalcOnLoad="1"/>
</workbook>
</file>

<file path=xl/sharedStrings.xml><?xml version="1.0" encoding="utf-8"?>
<sst xmlns="http://schemas.openxmlformats.org/spreadsheetml/2006/main" count="269" uniqueCount="203">
  <si>
    <t>Evolución de la Población en Logroño</t>
  </si>
  <si>
    <t>Población</t>
  </si>
  <si>
    <t>renovación</t>
  </si>
  <si>
    <t>Año de nacimiento</t>
  </si>
  <si>
    <t>A 1 de enero de 2003</t>
  </si>
  <si>
    <t>Vecinos de Logroño de con nacionlidad no española</t>
  </si>
  <si>
    <t>Nacionalidad</t>
  </si>
  <si>
    <t>Total</t>
  </si>
  <si>
    <t>Albanesa</t>
  </si>
  <si>
    <t>Alemana</t>
  </si>
  <si>
    <t>Altovoltesa</t>
  </si>
  <si>
    <t>Andorrana</t>
  </si>
  <si>
    <t>Angoleña</t>
  </si>
  <si>
    <t>Apatrida</t>
  </si>
  <si>
    <t>Argelina</t>
  </si>
  <si>
    <t>Argentina</t>
  </si>
  <si>
    <t>Armenia</t>
  </si>
  <si>
    <t>Australiana</t>
  </si>
  <si>
    <t>Austriaca</t>
  </si>
  <si>
    <t>Belga</t>
  </si>
  <si>
    <t>Beniensa</t>
  </si>
  <si>
    <t>Boliviana</t>
  </si>
  <si>
    <t>Bosnia</t>
  </si>
  <si>
    <t>Brasileña</t>
  </si>
  <si>
    <t>Británica</t>
  </si>
  <si>
    <t>Búlgara</t>
  </si>
  <si>
    <t>Cabo Verde</t>
  </si>
  <si>
    <t>Camerunense</t>
  </si>
  <si>
    <t>Canadiense</t>
  </si>
  <si>
    <t>Centroafricana</t>
  </si>
  <si>
    <t>Chilena</t>
  </si>
  <si>
    <t>China</t>
  </si>
  <si>
    <t>Colombiana</t>
  </si>
  <si>
    <t>Congoleña</t>
  </si>
  <si>
    <t>Costa de Marfil</t>
  </si>
  <si>
    <t>Croata</t>
  </si>
  <si>
    <t>Cubana</t>
  </si>
  <si>
    <t>Danesa</t>
  </si>
  <si>
    <t>Dominicana</t>
  </si>
  <si>
    <t>Ecuatoriana</t>
  </si>
  <si>
    <t>Egipcia</t>
  </si>
  <si>
    <t>Eritreana</t>
  </si>
  <si>
    <t>Eslovaca</t>
  </si>
  <si>
    <t>Estadounidense</t>
  </si>
  <si>
    <t>Filipina</t>
  </si>
  <si>
    <t>Finesa</t>
  </si>
  <si>
    <t>Francesa</t>
  </si>
  <si>
    <t>Gambia</t>
  </si>
  <si>
    <t>Georgiana</t>
  </si>
  <si>
    <t>Ghana</t>
  </si>
  <si>
    <t>Griega</t>
  </si>
  <si>
    <t xml:space="preserve">Guatemalteca    </t>
  </si>
  <si>
    <t>Guineana</t>
  </si>
  <si>
    <t>Guinea Bisau</t>
  </si>
  <si>
    <t>Guineana Ecuatorial</t>
  </si>
  <si>
    <t>Holandesa</t>
  </si>
  <si>
    <t>Hondureña</t>
  </si>
  <si>
    <t>Húngara</t>
  </si>
  <si>
    <t>Indonesia</t>
  </si>
  <si>
    <t>Indú</t>
  </si>
  <si>
    <t>Iraní</t>
  </si>
  <si>
    <t>Iraquí</t>
  </si>
  <si>
    <t>Irlandesa</t>
  </si>
  <si>
    <t>Italiana</t>
  </si>
  <si>
    <t>Japonesa</t>
  </si>
  <si>
    <t>Kazajstani</t>
  </si>
  <si>
    <t>Jordana</t>
  </si>
  <si>
    <t>Keniata</t>
  </si>
  <si>
    <t>Laosiana</t>
  </si>
  <si>
    <t>Letona</t>
  </si>
  <si>
    <t>Liberiana</t>
  </si>
  <si>
    <t>Malí</t>
  </si>
  <si>
    <t>Marroqui</t>
  </si>
  <si>
    <t xml:space="preserve">Mauritana       </t>
  </si>
  <si>
    <t>Mexicana</t>
  </si>
  <si>
    <t>Moldovana</t>
  </si>
  <si>
    <t>Mozambiqueña</t>
  </si>
  <si>
    <t>Nicaragüense</t>
  </si>
  <si>
    <t>Nigeriana</t>
  </si>
  <si>
    <t>Noruega</t>
  </si>
  <si>
    <t>Pakistaní</t>
  </si>
  <si>
    <t>Paraguaya</t>
  </si>
  <si>
    <t>Peruana</t>
  </si>
  <si>
    <t>Polaca</t>
  </si>
  <si>
    <t>Portuguesa</t>
  </si>
  <si>
    <t xml:space="preserve">Ruanda          </t>
  </si>
  <si>
    <t>Rumana</t>
  </si>
  <si>
    <t>Rusa</t>
  </si>
  <si>
    <t>Salvadoreña</t>
  </si>
  <si>
    <t>Senegalesa</t>
  </si>
  <si>
    <t>Sierraleonesa</t>
  </si>
  <si>
    <t>Siria</t>
  </si>
  <si>
    <t>Sueca</t>
  </si>
  <si>
    <t>Suiza</t>
  </si>
  <si>
    <t>Surcoreana</t>
  </si>
  <si>
    <t>Tailandesa</t>
  </si>
  <si>
    <t>Taiwanesa</t>
  </si>
  <si>
    <t>Togo</t>
  </si>
  <si>
    <t>Tonga</t>
  </si>
  <si>
    <t>Tunicia</t>
  </si>
  <si>
    <t>Turca</t>
  </si>
  <si>
    <t>Ucraniana</t>
  </si>
  <si>
    <t>Ugandesa</t>
  </si>
  <si>
    <t>Uruguaya</t>
  </si>
  <si>
    <t>Venezolana</t>
  </si>
  <si>
    <t>Yugoslava</t>
  </si>
  <si>
    <t>Zairesa</t>
  </si>
  <si>
    <t>TOTAL</t>
  </si>
  <si>
    <t>Año</t>
  </si>
  <si>
    <t>Nacimientos</t>
  </si>
  <si>
    <t>Defunciones</t>
  </si>
  <si>
    <t>1988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</si>
  <si>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</si>
  <si>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</si>
  <si>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</si>
  <si>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</si>
  <si>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</si>
  <si>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</si>
  <si>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</si>
  <si>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</si>
  <si>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</si>
  <si>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t>2002</t>
  </si>
  <si>
    <t>Densidad</t>
  </si>
  <si>
    <t>DIST 1</t>
  </si>
  <si>
    <t>Hectáreas</t>
  </si>
  <si>
    <t>SECC</t>
  </si>
  <si>
    <t>DIST 2</t>
  </si>
  <si>
    <t>DIST 3</t>
  </si>
  <si>
    <t>DIST 4</t>
  </si>
  <si>
    <t>DIST 5</t>
  </si>
  <si>
    <t>DIST 6</t>
  </si>
  <si>
    <t>Superficie del Término Municipal  7.890,58 Ha.</t>
  </si>
  <si>
    <t>Datos  a 1 de enero de 2003</t>
  </si>
  <si>
    <t>Distrito</t>
  </si>
  <si>
    <t>Sección</t>
  </si>
  <si>
    <t xml:space="preserve"> </t>
  </si>
  <si>
    <t>Varones</t>
  </si>
  <si>
    <t>Mujeres</t>
  </si>
  <si>
    <t>hab./hectárea</t>
  </si>
  <si>
    <t>AÑO</t>
  </si>
  <si>
    <t>POBL.Extranjera</t>
  </si>
  <si>
    <t>crec.veg.</t>
  </si>
  <si>
    <t xml:space="preserve"> Población y Vivienda </t>
  </si>
  <si>
    <t>ZONAS</t>
  </si>
  <si>
    <t>POBLACIÓN</t>
  </si>
  <si>
    <t>VIVIENDAS</t>
  </si>
  <si>
    <t>Denominación</t>
  </si>
  <si>
    <t>Nº</t>
  </si>
  <si>
    <t>Habitadas</t>
  </si>
  <si>
    <t>Vacías</t>
  </si>
  <si>
    <t>Casco Antiguo</t>
  </si>
  <si>
    <t>Centro</t>
  </si>
  <si>
    <t>Entorno Duques de Nájera</t>
  </si>
  <si>
    <t>Zona Oeste</t>
  </si>
  <si>
    <t>Cascajos</t>
  </si>
  <si>
    <t>Yagüe</t>
  </si>
  <si>
    <t>Varea</t>
  </si>
  <si>
    <t>La Estrella</t>
  </si>
  <si>
    <t>El Cortijo</t>
  </si>
  <si>
    <t>Total………………….</t>
  </si>
  <si>
    <t>Datos al mes de junio de 2002</t>
  </si>
  <si>
    <t>* Los datos precedentes no tiene carácter exhaustivo por cuanto no se contemplan las zonas de diseminado de la ciudad.</t>
  </si>
  <si>
    <t>Sur / Entorno Avda. de Madrid</t>
  </si>
  <si>
    <t>San Adrián / Siete Infantes</t>
  </si>
  <si>
    <t>Madre de Dios / San José</t>
  </si>
  <si>
    <t>Lobete / Lozes</t>
  </si>
  <si>
    <t>residentes</t>
  </si>
  <si>
    <t xml:space="preserve">Población  </t>
  </si>
  <si>
    <t>TOTAL,</t>
  </si>
  <si>
    <t xml:space="preserve">AÑO </t>
  </si>
  <si>
    <t>De 1935 a 1970, +10</t>
  </si>
  <si>
    <t>Distribución de la población por grupos de edad</t>
  </si>
  <si>
    <t>Edad</t>
  </si>
  <si>
    <t>Mayores 65 años</t>
  </si>
  <si>
    <t>51-64 años</t>
  </si>
  <si>
    <t>41-50 años</t>
  </si>
  <si>
    <t>31-40 años</t>
  </si>
  <si>
    <t>18-30 años</t>
  </si>
  <si>
    <t>Menores 18 años</t>
  </si>
  <si>
    <t>Año de nac.</t>
  </si>
  <si>
    <t>1962-1971</t>
  </si>
  <si>
    <t>hasta 1938</t>
  </si>
  <si>
    <t>1939-1952</t>
  </si>
  <si>
    <t>1953-1962</t>
  </si>
  <si>
    <t>1973-1985</t>
  </si>
  <si>
    <t>1986-2002</t>
  </si>
  <si>
    <t>menores 18</t>
  </si>
  <si>
    <t>30-18</t>
  </si>
  <si>
    <t>40-31</t>
  </si>
  <si>
    <t>50-41</t>
  </si>
  <si>
    <t>64-51</t>
  </si>
  <si>
    <t>Mayores 65</t>
  </si>
  <si>
    <t>Número de habitantes</t>
  </si>
  <si>
    <t>Datos a 1 de enero de 2003</t>
  </si>
  <si>
    <t>DENSIDAD DE POBLACIÓN: Número de habitantes por hectárea</t>
  </si>
  <si>
    <t>BanglaDesh</t>
  </si>
  <si>
    <t>Checa</t>
  </si>
  <si>
    <t>Eslovena</t>
  </si>
  <si>
    <t>Estona</t>
  </si>
  <si>
    <t>Macedona</t>
  </si>
  <si>
    <t>Neozelandesa</t>
  </si>
  <si>
    <t>Sudafricana</t>
  </si>
  <si>
    <t>Uzbekistaní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</si>
</sst>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[Red]#,##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d/m"/>
    <numFmt numFmtId="179" formatCode="d/m/yyyy"/>
    <numFmt numFmtId="180" formatCode="mmmm\ d\,\ yyyy"/>
    <numFmt numFmtId="181" formatCode="mmmm\-yy"/>
    <numFmt numFmtId="182" formatCode="dd/mm/yy"/>
    <numFmt numFmtId="183" formatCode="0.0"/>
  </numFmts>
  <fonts count="25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.25"/>
      <name val="Arial"/>
      <family val="2"/>
    </font>
    <font>
      <sz val="15.75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.75"/>
      <name val="Arial"/>
      <family val="0"/>
    </font>
    <font>
      <b/>
      <i/>
      <sz val="13"/>
      <name val="Arial"/>
      <family val="2"/>
    </font>
    <font>
      <b/>
      <sz val="16.75"/>
      <name val="Arial"/>
      <family val="0"/>
    </font>
    <font>
      <sz val="13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4.25"/>
      <name val="Arial"/>
      <family val="0"/>
    </font>
    <font>
      <b/>
      <sz val="11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2" fontId="0" fillId="0" borderId="4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72" fontId="5" fillId="0" borderId="8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5" fillId="0" borderId="9" xfId="0" applyNumberFormat="1" applyFont="1" applyBorder="1" applyAlignment="1">
      <alignment horizontal="center"/>
    </xf>
    <xf numFmtId="172" fontId="5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172" fontId="12" fillId="2" borderId="2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72" fontId="12" fillId="2" borderId="6" xfId="0" applyNumberFormat="1" applyFont="1" applyFill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172" fontId="13" fillId="0" borderId="9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2" borderId="0" xfId="0" applyFont="1" applyFill="1" applyAlignment="1">
      <alignment horizontal="left"/>
    </xf>
    <xf numFmtId="172" fontId="18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0" fillId="0" borderId="7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72" fontId="9" fillId="0" borderId="4" xfId="0" applyNumberFormat="1" applyFont="1" applyBorder="1" applyAlignment="1">
      <alignment horizontal="center"/>
    </xf>
    <xf numFmtId="172" fontId="9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172" fontId="0" fillId="2" borderId="8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172" fontId="0" fillId="0" borderId="8" xfId="0" applyNumberFormat="1" applyFont="1" applyBorder="1" applyAlignment="1">
      <alignment horizontal="center"/>
    </xf>
    <xf numFmtId="172" fontId="0" fillId="0" borderId="9" xfId="0" applyNumberFormat="1" applyFont="1" applyBorder="1" applyAlignment="1">
      <alignment horizontal="center"/>
    </xf>
    <xf numFmtId="172" fontId="13" fillId="0" borderId="7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72" fontId="0" fillId="2" borderId="9" xfId="0" applyNumberFormat="1" applyFill="1" applyBorder="1" applyAlignment="1">
      <alignment horizontal="center"/>
    </xf>
    <xf numFmtId="172" fontId="0" fillId="2" borderId="15" xfId="0" applyNumberForma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72" fontId="13" fillId="2" borderId="9" xfId="0" applyNumberFormat="1" applyFont="1" applyFill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172" fontId="0" fillId="0" borderId="7" xfId="0" applyNumberFormat="1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172" fontId="1" fillId="5" borderId="7" xfId="0" applyNumberFormat="1" applyFont="1" applyFill="1" applyBorder="1" applyAlignment="1">
      <alignment horizontal="center"/>
    </xf>
    <xf numFmtId="172" fontId="0" fillId="5" borderId="8" xfId="0" applyNumberFormat="1" applyFill="1" applyBorder="1" applyAlignment="1">
      <alignment horizontal="center"/>
    </xf>
    <xf numFmtId="172" fontId="0" fillId="5" borderId="9" xfId="0" applyNumberForma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"/>
          <c:y val="0.0175"/>
          <c:w val="0.47775"/>
          <c:h val="0.9825"/>
        </c:manualLayout>
      </c:layout>
      <c:doughnutChart>
        <c:varyColors val="1"/>
        <c:ser>
          <c:idx val="0"/>
          <c:order val="0"/>
          <c:spPr>
            <a:solidFill>
              <a:srgbClr val="FFFFC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993366"/>
              </a:solidFill>
            </c:spPr>
          </c:dPt>
          <c:dPt>
            <c:idx val="1"/>
            <c:explosion val="20"/>
            <c:spPr>
              <a:solidFill>
                <a:srgbClr val="FFFF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'Población a 1 de enero de 2003'!$C$6:$C$7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'Población a 1 de enero de 2003'!$D$6:$D$7</c:f>
              <c:numCache>
                <c:ptCount val="2"/>
                <c:pt idx="0">
                  <c:v>67997</c:v>
                </c:pt>
                <c:pt idx="1">
                  <c:v>72066</c:v>
                </c:pt>
              </c:numCache>
            </c:numRef>
          </c:val>
        </c:ser>
        <c:ser>
          <c:idx val="1"/>
          <c:order val="1"/>
          <c:spPr>
            <a:solidFill>
              <a:srgbClr val="FFFFC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'Población a 1 de enero de 2003'!$C$6:$C$7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'Población a 1 de enero de 2003'!$D$6:$D$7</c:f>
              <c:numCache>
                <c:ptCount val="2"/>
                <c:pt idx="0">
                  <c:v>67997</c:v>
                </c:pt>
                <c:pt idx="1">
                  <c:v>72066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7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929292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1900-2002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Evolución!$B$2:$B$68</c:f>
              <c:numCache>
                <c:ptCount val="67"/>
                <c:pt idx="0">
                  <c:v>19237</c:v>
                </c:pt>
                <c:pt idx="1">
                  <c:v>23926</c:v>
                </c:pt>
                <c:pt idx="2">
                  <c:v>26806</c:v>
                </c:pt>
                <c:pt idx="3">
                  <c:v>34329</c:v>
                </c:pt>
                <c:pt idx="4">
                  <c:v>43674</c:v>
                </c:pt>
                <c:pt idx="5">
                  <c:v>43547</c:v>
                </c:pt>
                <c:pt idx="6">
                  <c:v>44486</c:v>
                </c:pt>
                <c:pt idx="7">
                  <c:v>45292</c:v>
                </c:pt>
                <c:pt idx="8">
                  <c:v>45319</c:v>
                </c:pt>
                <c:pt idx="9">
                  <c:v>45622</c:v>
                </c:pt>
                <c:pt idx="10">
                  <c:v>46658</c:v>
                </c:pt>
                <c:pt idx="11">
                  <c:v>47512</c:v>
                </c:pt>
                <c:pt idx="12">
                  <c:v>48771</c:v>
                </c:pt>
                <c:pt idx="13">
                  <c:v>49869</c:v>
                </c:pt>
                <c:pt idx="14">
                  <c:v>50080</c:v>
                </c:pt>
                <c:pt idx="15">
                  <c:v>51062</c:v>
                </c:pt>
                <c:pt idx="16">
                  <c:v>51810</c:v>
                </c:pt>
                <c:pt idx="17">
                  <c:v>52514</c:v>
                </c:pt>
                <c:pt idx="18">
                  <c:v>52972</c:v>
                </c:pt>
                <c:pt idx="19">
                  <c:v>52310</c:v>
                </c:pt>
                <c:pt idx="20">
                  <c:v>52517</c:v>
                </c:pt>
                <c:pt idx="21">
                  <c:v>52979</c:v>
                </c:pt>
                <c:pt idx="22">
                  <c:v>55277</c:v>
                </c:pt>
                <c:pt idx="23">
                  <c:v>56767</c:v>
                </c:pt>
                <c:pt idx="24">
                  <c:v>59373</c:v>
                </c:pt>
                <c:pt idx="25">
                  <c:v>60398</c:v>
                </c:pt>
                <c:pt idx="26">
                  <c:v>61336</c:v>
                </c:pt>
                <c:pt idx="27">
                  <c:v>64003</c:v>
                </c:pt>
                <c:pt idx="28">
                  <c:v>66320</c:v>
                </c:pt>
                <c:pt idx="29">
                  <c:v>71726</c:v>
                </c:pt>
                <c:pt idx="30">
                  <c:v>73218</c:v>
                </c:pt>
                <c:pt idx="31">
                  <c:v>75782</c:v>
                </c:pt>
                <c:pt idx="32">
                  <c:v>78324</c:v>
                </c:pt>
                <c:pt idx="33">
                  <c:v>80144</c:v>
                </c:pt>
                <c:pt idx="34">
                  <c:v>84767</c:v>
                </c:pt>
                <c:pt idx="35">
                  <c:v>87099</c:v>
                </c:pt>
                <c:pt idx="36">
                  <c:v>89432</c:v>
                </c:pt>
                <c:pt idx="37">
                  <c:v>91499</c:v>
                </c:pt>
                <c:pt idx="38">
                  <c:v>96546</c:v>
                </c:pt>
                <c:pt idx="39">
                  <c:v>100169</c:v>
                </c:pt>
                <c:pt idx="40">
                  <c:v>103097</c:v>
                </c:pt>
                <c:pt idx="41">
                  <c:v>104928</c:v>
                </c:pt>
                <c:pt idx="42">
                  <c:v>106942</c:v>
                </c:pt>
                <c:pt idx="43">
                  <c:v>108096</c:v>
                </c:pt>
                <c:pt idx="44">
                  <c:v>109536</c:v>
                </c:pt>
                <c:pt idx="45">
                  <c:v>0</c:v>
                </c:pt>
                <c:pt idx="46">
                  <c:v>112002</c:v>
                </c:pt>
                <c:pt idx="47">
                  <c:v>113576</c:v>
                </c:pt>
                <c:pt idx="48">
                  <c:v>114693</c:v>
                </c:pt>
                <c:pt idx="49">
                  <c:v>115622</c:v>
                </c:pt>
                <c:pt idx="50">
                  <c:v>0</c:v>
                </c:pt>
                <c:pt idx="51">
                  <c:v>119038</c:v>
                </c:pt>
                <c:pt idx="52">
                  <c:v>120802</c:v>
                </c:pt>
                <c:pt idx="53">
                  <c:v>121911</c:v>
                </c:pt>
                <c:pt idx="54">
                  <c:v>122853</c:v>
                </c:pt>
                <c:pt idx="55">
                  <c:v>0</c:v>
                </c:pt>
                <c:pt idx="56">
                  <c:v>123848</c:v>
                </c:pt>
                <c:pt idx="57">
                  <c:v>124823</c:v>
                </c:pt>
                <c:pt idx="58">
                  <c:v>125456</c:v>
                </c:pt>
                <c:pt idx="59">
                  <c:v>126098</c:v>
                </c:pt>
                <c:pt idx="60">
                  <c:v>0</c:v>
                </c:pt>
                <c:pt idx="61">
                  <c:v>126203</c:v>
                </c:pt>
                <c:pt idx="62">
                  <c:v>127824</c:v>
                </c:pt>
                <c:pt idx="63">
                  <c:v>129637</c:v>
                </c:pt>
                <c:pt idx="64">
                  <c:v>133272</c:v>
                </c:pt>
                <c:pt idx="65">
                  <c:v>136943</c:v>
                </c:pt>
                <c:pt idx="66">
                  <c:v>140063</c:v>
                </c:pt>
              </c:numCache>
            </c:numRef>
          </c:yVal>
          <c:smooth val="0"/>
        </c:ser>
        <c:axId val="12911466"/>
        <c:axId val="49094331"/>
      </c:scatterChart>
      <c:valAx>
        <c:axId val="12911466"/>
        <c:scaling>
          <c:orientation val="minMax"/>
        </c:scaling>
        <c:axPos val="b"/>
        <c:delete val="1"/>
        <c:majorTickMark val="out"/>
        <c:minorTickMark val="none"/>
        <c:tickLblPos val="nextTo"/>
        <c:crossAx val="49094331"/>
        <c:crosses val="autoZero"/>
        <c:crossBetween val="midCat"/>
        <c:dispUnits/>
      </c:valAx>
      <c:valAx>
        <c:axId val="49094331"/>
        <c:scaling>
          <c:orientation val="minMax"/>
          <c:max val="150000"/>
          <c:min val="1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911466"/>
        <c:crosses val="autoZero"/>
        <c:crossBetween val="midCat"/>
        <c:dispUnits/>
        <c:maj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'Grupos de edad'!$M$22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'Grupos de edad'!$J$23:$J$28</c:f>
              <c:strCache>
                <c:ptCount val="6"/>
                <c:pt idx="0">
                  <c:v>menores 18</c:v>
                </c:pt>
                <c:pt idx="1">
                  <c:v>30-18</c:v>
                </c:pt>
                <c:pt idx="2">
                  <c:v>40-31</c:v>
                </c:pt>
                <c:pt idx="3">
                  <c:v>50-41</c:v>
                </c:pt>
                <c:pt idx="4">
                  <c:v>64-51</c:v>
                </c:pt>
                <c:pt idx="5">
                  <c:v>Mayores 65</c:v>
                </c:pt>
              </c:strCache>
            </c:strRef>
          </c:cat>
          <c:val>
            <c:numRef>
              <c:f>'Grupos de edad'!$M$23:$M$28</c:f>
              <c:numCache>
                <c:ptCount val="6"/>
                <c:pt idx="0">
                  <c:v>21925</c:v>
                </c:pt>
                <c:pt idx="1">
                  <c:v>28013</c:v>
                </c:pt>
                <c:pt idx="2">
                  <c:v>23835</c:v>
                </c:pt>
                <c:pt idx="3">
                  <c:v>21322</c:v>
                </c:pt>
                <c:pt idx="4">
                  <c:v>21510</c:v>
                </c:pt>
                <c:pt idx="5">
                  <c:v>23458</c:v>
                </c:pt>
              </c:numCache>
            </c:numRef>
          </c:val>
        </c:ser>
        <c:ser>
          <c:idx val="1"/>
          <c:order val="2"/>
          <c:tx>
            <c:strRef>
              <c:f>'Grupos de edad'!$L$22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'Grupos de edad'!$J$23:$J$28</c:f>
              <c:strCache>
                <c:ptCount val="6"/>
                <c:pt idx="0">
                  <c:v>menores 18</c:v>
                </c:pt>
                <c:pt idx="1">
                  <c:v>30-18</c:v>
                </c:pt>
                <c:pt idx="2">
                  <c:v>40-31</c:v>
                </c:pt>
                <c:pt idx="3">
                  <c:v>50-41</c:v>
                </c:pt>
                <c:pt idx="4">
                  <c:v>64-51</c:v>
                </c:pt>
                <c:pt idx="5">
                  <c:v>Mayores 65</c:v>
                </c:pt>
              </c:strCache>
            </c:strRef>
          </c:cat>
          <c:val>
            <c:numRef>
              <c:f>'Grupos de edad'!$L$23:$L$28</c:f>
              <c:numCache>
                <c:ptCount val="6"/>
                <c:pt idx="0">
                  <c:v>10748</c:v>
                </c:pt>
                <c:pt idx="1">
                  <c:v>13498</c:v>
                </c:pt>
                <c:pt idx="2">
                  <c:v>11950</c:v>
                </c:pt>
                <c:pt idx="3">
                  <c:v>10901</c:v>
                </c:pt>
                <c:pt idx="4">
                  <c:v>11051</c:v>
                </c:pt>
                <c:pt idx="5">
                  <c:v>13918</c:v>
                </c:pt>
              </c:numCache>
            </c:numRef>
          </c:val>
        </c:ser>
        <c:gapWidth val="170"/>
        <c:axId val="39195796"/>
        <c:axId val="17217845"/>
      </c:barChart>
      <c:barChart>
        <c:barDir val="bar"/>
        <c:grouping val="clustered"/>
        <c:varyColors val="0"/>
        <c:ser>
          <c:idx val="0"/>
          <c:order val="1"/>
          <c:tx>
            <c:strRef>
              <c:f>'Grupos de edad'!$K$22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'Grupos de edad'!$J$23:$J$28</c:f>
              <c:strCache>
                <c:ptCount val="6"/>
                <c:pt idx="0">
                  <c:v>menores 18</c:v>
                </c:pt>
                <c:pt idx="1">
                  <c:v>30-18</c:v>
                </c:pt>
                <c:pt idx="2">
                  <c:v>40-31</c:v>
                </c:pt>
                <c:pt idx="3">
                  <c:v>50-41</c:v>
                </c:pt>
                <c:pt idx="4">
                  <c:v>64-51</c:v>
                </c:pt>
                <c:pt idx="5">
                  <c:v>Mayores 65</c:v>
                </c:pt>
              </c:strCache>
            </c:strRef>
          </c:cat>
          <c:val>
            <c:numRef>
              <c:f>'Grupos de edad'!$K$23:$K$28</c:f>
              <c:numCache>
                <c:ptCount val="6"/>
                <c:pt idx="0">
                  <c:v>11177</c:v>
                </c:pt>
                <c:pt idx="1">
                  <c:v>14515</c:v>
                </c:pt>
                <c:pt idx="2">
                  <c:v>11885</c:v>
                </c:pt>
                <c:pt idx="3">
                  <c:v>10421</c:v>
                </c:pt>
                <c:pt idx="4">
                  <c:v>10459</c:v>
                </c:pt>
                <c:pt idx="5">
                  <c:v>9540</c:v>
                </c:pt>
              </c:numCache>
            </c:numRef>
          </c:val>
        </c:ser>
        <c:overlap val="-100"/>
        <c:gapWidth val="260"/>
        <c:axId val="20742878"/>
        <c:axId val="52468175"/>
      </c:barChart>
      <c:catAx>
        <c:axId val="39195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17845"/>
        <c:crosses val="autoZero"/>
        <c:auto val="1"/>
        <c:lblOffset val="100"/>
        <c:noMultiLvlLbl val="0"/>
      </c:catAx>
      <c:valAx>
        <c:axId val="1721784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9195796"/>
        <c:crossesAt val="1"/>
        <c:crossBetween val="between"/>
        <c:dispUnits/>
      </c:valAx>
      <c:catAx>
        <c:axId val="20742878"/>
        <c:scaling>
          <c:orientation val="minMax"/>
        </c:scaling>
        <c:axPos val="l"/>
        <c:delete val="1"/>
        <c:majorTickMark val="in"/>
        <c:minorTickMark val="none"/>
        <c:tickLblPos val="nextTo"/>
        <c:crossAx val="52468175"/>
        <c:crosses val="autoZero"/>
        <c:auto val="1"/>
        <c:lblOffset val="100"/>
        <c:noMultiLvlLbl val="0"/>
      </c:catAx>
      <c:valAx>
        <c:axId val="52468175"/>
        <c:scaling>
          <c:orientation val="minMax"/>
        </c:scaling>
        <c:axPos val="b"/>
        <c:delete val="1"/>
        <c:majorTickMark val="in"/>
        <c:minorTickMark val="none"/>
        <c:tickLblPos val="nextTo"/>
        <c:crossAx val="207428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020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Evolución</a:t>
            </a:r>
          </a:p>
        </c:rich>
      </c:tx>
      <c:layout>
        <c:manualLayout>
          <c:xMode val="factor"/>
          <c:yMode val="factor"/>
          <c:x val="-0.2665"/>
          <c:y val="0.03125"/>
        </c:manualLayout>
      </c:layout>
      <c:spPr>
        <a:solidFill>
          <a:srgbClr val="FFFFFF"/>
        </a:solidFill>
        <a:ln w="3175">
          <a:noFill/>
        </a:ln>
      </c:spPr>
    </c:title>
    <c:view3D>
      <c:rotX val="10"/>
      <c:rotY val="349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03"/>
          <c:w val="0.96575"/>
          <c:h val="0.997"/>
        </c:manualLayout>
      </c:layout>
      <c:bar3DChart>
        <c:barDir val="col"/>
        <c:grouping val="clustered"/>
        <c:varyColors val="0"/>
        <c:ser>
          <c:idx val="0"/>
          <c:order val="0"/>
          <c:tx>
            <c:v>Extranjeros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'Población extranjera'!$K$20:$K$24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'Población extranjera'!$L$20:$L$24</c:f>
              <c:numCache>
                <c:ptCount val="5"/>
                <c:pt idx="0">
                  <c:v>1795</c:v>
                </c:pt>
                <c:pt idx="1">
                  <c:v>2528</c:v>
                </c:pt>
                <c:pt idx="2">
                  <c:v>5085</c:v>
                </c:pt>
                <c:pt idx="3">
                  <c:v>8205</c:v>
                </c:pt>
                <c:pt idx="4">
                  <c:v>11032</c:v>
                </c:pt>
              </c:numCache>
            </c:numRef>
          </c:val>
          <c:shape val="pyramid"/>
        </c:ser>
        <c:shape val="pyramid"/>
        <c:axId val="2451528"/>
        <c:axId val="22063753"/>
      </c:bar3DChart>
      <c:catAx>
        <c:axId val="2451528"/>
        <c:scaling>
          <c:orientation val="minMax"/>
        </c:scaling>
        <c:axPos val="b"/>
        <c:majorGridlines/>
        <c:delete val="1"/>
        <c:majorTickMark val="out"/>
        <c:minorTickMark val="none"/>
        <c:tickLblPos val="low"/>
        <c:crossAx val="22063753"/>
        <c:crosses val="autoZero"/>
        <c:auto val="1"/>
        <c:lblOffset val="100"/>
        <c:noMultiLvlLbl val="0"/>
      </c:catAx>
      <c:valAx>
        <c:axId val="22063753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451528"/>
        <c:crossesAt val="1"/>
        <c:crossBetween val="between"/>
        <c:dispUnits/>
      </c:valAx>
      <c:dTable>
        <c:showHorzBorder val="1"/>
        <c:showVertBorder val="1"/>
        <c:showOutline val="0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</c:spPr>
      <c:thickness val="0"/>
    </c:sideWall>
    <c:backWall>
      <c:spPr>
        <a:solidFill>
          <a:srgbClr val="C0C0C0"/>
        </a:solidFill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145"/>
          <c:w val="1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'Nacimientos-Defunciones'!$D$2</c:f>
              <c:strCache>
                <c:ptCount val="1"/>
                <c:pt idx="0">
                  <c:v>Nacimientos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'Nacimientos-Defunciones'!$C$3:$C$15</c:f>
              <c:strCache>
                <c:ptCount val="1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strCache>
            </c:strRef>
          </c:cat>
          <c:val>
            <c:numRef>
              <c:f>'Nacimientos-Defunciones'!$D$3:$D$15</c:f>
              <c:numCache>
                <c:ptCount val="13"/>
                <c:pt idx="0">
                  <c:v>1101</c:v>
                </c:pt>
                <c:pt idx="1">
                  <c:v>1009</c:v>
                </c:pt>
                <c:pt idx="2">
                  <c:v>1092</c:v>
                </c:pt>
                <c:pt idx="3">
                  <c:v>919</c:v>
                </c:pt>
                <c:pt idx="4">
                  <c:v>1125</c:v>
                </c:pt>
                <c:pt idx="5">
                  <c:v>1193</c:v>
                </c:pt>
                <c:pt idx="6">
                  <c:v>955</c:v>
                </c:pt>
                <c:pt idx="7">
                  <c:v>1048</c:v>
                </c:pt>
                <c:pt idx="8">
                  <c:v>1049</c:v>
                </c:pt>
                <c:pt idx="9">
                  <c:v>1181</c:v>
                </c:pt>
                <c:pt idx="10">
                  <c:v>1196</c:v>
                </c:pt>
                <c:pt idx="11">
                  <c:v>1208</c:v>
                </c:pt>
                <c:pt idx="12">
                  <c:v>1281</c:v>
                </c:pt>
              </c:numCache>
            </c:numRef>
          </c:val>
        </c:ser>
        <c:ser>
          <c:idx val="1"/>
          <c:order val="1"/>
          <c:tx>
            <c:strRef>
              <c:f>'Nacimientos-Defunciones'!$E$2</c:f>
              <c:strCache>
                <c:ptCount val="1"/>
                <c:pt idx="0">
                  <c:v>Defunciones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'Nacimientos-Defunciones'!$C$3:$C$15</c:f>
              <c:strCache>
                <c:ptCount val="1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strCache>
            </c:strRef>
          </c:cat>
          <c:val>
            <c:numRef>
              <c:f>'Nacimientos-Defunciones'!$E$3:$E$15</c:f>
              <c:numCache>
                <c:ptCount val="13"/>
                <c:pt idx="0">
                  <c:v>727</c:v>
                </c:pt>
                <c:pt idx="1">
                  <c:v>780</c:v>
                </c:pt>
                <c:pt idx="2">
                  <c:v>782</c:v>
                </c:pt>
                <c:pt idx="3">
                  <c:v>868</c:v>
                </c:pt>
                <c:pt idx="4">
                  <c:v>915</c:v>
                </c:pt>
                <c:pt idx="5">
                  <c:v>822</c:v>
                </c:pt>
                <c:pt idx="6">
                  <c:v>901</c:v>
                </c:pt>
                <c:pt idx="7">
                  <c:v>901</c:v>
                </c:pt>
                <c:pt idx="8">
                  <c:v>953</c:v>
                </c:pt>
                <c:pt idx="9">
                  <c:v>1010</c:v>
                </c:pt>
                <c:pt idx="10">
                  <c:v>993</c:v>
                </c:pt>
                <c:pt idx="11">
                  <c:v>934</c:v>
                </c:pt>
                <c:pt idx="12">
                  <c:v>1083</c:v>
                </c:pt>
              </c:numCache>
            </c:numRef>
          </c:val>
        </c:ser>
        <c:overlap val="50"/>
        <c:gapWidth val="100"/>
        <c:axId val="64356050"/>
        <c:axId val="42333539"/>
      </c:barChart>
      <c:lineChart>
        <c:grouping val="standard"/>
        <c:varyColors val="0"/>
        <c:ser>
          <c:idx val="2"/>
          <c:order val="2"/>
          <c:tx>
            <c:strRef>
              <c:f>'Nacimientos-Defunciones'!$F$2</c:f>
              <c:strCache>
                <c:ptCount val="1"/>
                <c:pt idx="0">
                  <c:v>crec.veg.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'Nacimientos-Defunciones'!$C$3:$C$15</c:f>
              <c:strCache>
                <c:ptCount val="1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strCache>
            </c:strRef>
          </c:cat>
          <c:val>
            <c:numRef>
              <c:f>'Nacimientos-Defunciones'!$F$3:$F$15</c:f>
              <c:numCache>
                <c:ptCount val="13"/>
                <c:pt idx="0">
                  <c:v>374</c:v>
                </c:pt>
                <c:pt idx="1">
                  <c:v>229</c:v>
                </c:pt>
                <c:pt idx="2">
                  <c:v>310</c:v>
                </c:pt>
                <c:pt idx="3">
                  <c:v>51</c:v>
                </c:pt>
                <c:pt idx="4">
                  <c:v>210</c:v>
                </c:pt>
                <c:pt idx="5">
                  <c:v>371</c:v>
                </c:pt>
                <c:pt idx="6">
                  <c:v>54</c:v>
                </c:pt>
                <c:pt idx="7">
                  <c:v>147</c:v>
                </c:pt>
                <c:pt idx="8">
                  <c:v>96</c:v>
                </c:pt>
                <c:pt idx="9">
                  <c:v>171</c:v>
                </c:pt>
                <c:pt idx="10">
                  <c:v>203</c:v>
                </c:pt>
                <c:pt idx="11">
                  <c:v>274</c:v>
                </c:pt>
                <c:pt idx="12">
                  <c:v>198</c:v>
                </c:pt>
              </c:numCache>
            </c:numRef>
          </c:val>
          <c:smooth val="0"/>
        </c:ser>
        <c:axId val="64356050"/>
        <c:axId val="42333539"/>
      </c:lineChart>
      <c:catAx>
        <c:axId val="643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333539"/>
        <c:crosses val="autoZero"/>
        <c:auto val="1"/>
        <c:lblOffset val="100"/>
        <c:noMultiLvlLbl val="0"/>
      </c:catAx>
      <c:valAx>
        <c:axId val="42333539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64356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7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</xdr:row>
      <xdr:rowOff>352425</xdr:rowOff>
    </xdr:from>
    <xdr:to>
      <xdr:col>6</xdr:col>
      <xdr:colOff>142875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1657350" y="1895475"/>
        <a:ext cx="37052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14</xdr:row>
      <xdr:rowOff>152400</xdr:rowOff>
    </xdr:from>
    <xdr:to>
      <xdr:col>10</xdr:col>
      <xdr:colOff>409575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2171700" y="2466975"/>
        <a:ext cx="6286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17</xdr:row>
      <xdr:rowOff>28575</xdr:rowOff>
    </xdr:from>
    <xdr:to>
      <xdr:col>7</xdr:col>
      <xdr:colOff>295275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085850" y="3000375"/>
        <a:ext cx="48387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85725</xdr:rowOff>
    </xdr:from>
    <xdr:to>
      <xdr:col>9</xdr:col>
      <xdr:colOff>504825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3629025" y="409575"/>
        <a:ext cx="34099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18</xdr:row>
      <xdr:rowOff>47625</xdr:rowOff>
    </xdr:from>
    <xdr:to>
      <xdr:col>8</xdr:col>
      <xdr:colOff>247650</xdr:colOff>
      <xdr:row>39</xdr:row>
      <xdr:rowOff>9525</xdr:rowOff>
    </xdr:to>
    <xdr:graphicFrame>
      <xdr:nvGraphicFramePr>
        <xdr:cNvPr id="1" name="Chart 3"/>
        <xdr:cNvGraphicFramePr/>
      </xdr:nvGraphicFramePr>
      <xdr:xfrm>
        <a:off x="504825" y="3362325"/>
        <a:ext cx="5419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tabSelected="1" workbookViewId="0" topLeftCell="A1">
      <selection activeCell="B2" sqref="B2:E3"/>
    </sheetView>
  </sheetViews>
  <sheetFormatPr defaultColWidth="11.421875" defaultRowHeight="12.75"/>
  <cols>
    <col min="1" max="1" width="5.00390625" style="0" customWidth="1"/>
    <col min="2" max="2" width="18.7109375" style="0" customWidth="1"/>
    <col min="4" max="4" width="12.421875" style="0" bestFit="1" customWidth="1"/>
    <col min="5" max="5" width="19.28125" style="0" customWidth="1"/>
  </cols>
  <sheetData>
    <row r="2" spans="2:5" ht="24.75" customHeight="1">
      <c r="B2" s="63" t="s">
        <v>4</v>
      </c>
      <c r="C2" s="72"/>
      <c r="D2" s="48"/>
      <c r="E2" s="48"/>
    </row>
    <row r="3" spans="2:5" ht="30" customHeight="1">
      <c r="B3" s="62" t="s">
        <v>167</v>
      </c>
      <c r="C3" s="60" t="s">
        <v>168</v>
      </c>
      <c r="D3" s="61">
        <v>140063</v>
      </c>
      <c r="E3" s="60" t="s">
        <v>166</v>
      </c>
    </row>
    <row r="4" spans="2:5" ht="9.75" customHeight="1">
      <c r="B4" s="48"/>
      <c r="C4" s="48"/>
      <c r="D4" s="48"/>
      <c r="E4" s="48"/>
    </row>
    <row r="5" spans="2:5" ht="12.75">
      <c r="B5" s="48"/>
      <c r="C5" s="48"/>
      <c r="D5" s="48"/>
      <c r="E5" s="48"/>
    </row>
    <row r="6" spans="2:5" ht="15.75" customHeight="1">
      <c r="B6" s="48"/>
      <c r="C6" s="51" t="s">
        <v>136</v>
      </c>
      <c r="D6" s="52">
        <v>67997</v>
      </c>
      <c r="E6" s="48"/>
    </row>
    <row r="7" spans="2:5" ht="15.75" customHeight="1">
      <c r="B7" s="48"/>
      <c r="C7" s="53" t="s">
        <v>137</v>
      </c>
      <c r="D7" s="54">
        <v>72066</v>
      </c>
      <c r="E7" s="48"/>
    </row>
    <row r="8" spans="2:5" ht="30" customHeight="1">
      <c r="B8" s="48"/>
      <c r="C8" s="48"/>
      <c r="D8" s="48"/>
      <c r="E8" s="48"/>
    </row>
  </sheetData>
  <printOptions/>
  <pageMargins left="0.74" right="0.75" top="2.2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D1" sqref="D1"/>
    </sheetView>
  </sheetViews>
  <sheetFormatPr defaultColWidth="11.421875" defaultRowHeight="12.75"/>
  <cols>
    <col min="1" max="1" width="11.7109375" style="1" customWidth="1"/>
    <col min="2" max="2" width="16.8515625" style="1" customWidth="1"/>
    <col min="3" max="3" width="11.421875" style="1" customWidth="1"/>
    <col min="10" max="10" width="12.140625" style="0" customWidth="1"/>
  </cols>
  <sheetData>
    <row r="1" spans="1:2" ht="12.75">
      <c r="A1" s="2" t="s">
        <v>169</v>
      </c>
      <c r="B1" s="3" t="s">
        <v>1</v>
      </c>
    </row>
    <row r="2" spans="1:2" ht="12.75">
      <c r="A2" s="4">
        <v>1900</v>
      </c>
      <c r="B2" s="5">
        <v>19237</v>
      </c>
    </row>
    <row r="3" spans="1:7" ht="16.5">
      <c r="A3" s="4">
        <v>1910</v>
      </c>
      <c r="B3" s="5">
        <v>23926</v>
      </c>
      <c r="D3" s="57" t="s">
        <v>0</v>
      </c>
      <c r="E3" s="58"/>
      <c r="F3" s="58"/>
      <c r="G3" s="59"/>
    </row>
    <row r="4" spans="1:2" ht="12.75">
      <c r="A4" s="4">
        <v>1920</v>
      </c>
      <c r="B4" s="5">
        <v>26806</v>
      </c>
    </row>
    <row r="5" spans="1:2" ht="12.75">
      <c r="A5" s="4">
        <v>1930</v>
      </c>
      <c r="B5" s="5">
        <v>34329</v>
      </c>
    </row>
    <row r="6" spans="1:2" ht="12.75">
      <c r="A6" s="4">
        <v>1940</v>
      </c>
      <c r="B6" s="5">
        <v>43674</v>
      </c>
    </row>
    <row r="7" spans="1:2" ht="12.75">
      <c r="A7" s="4">
        <v>1941</v>
      </c>
      <c r="B7" s="5">
        <v>43547</v>
      </c>
    </row>
    <row r="8" spans="1:2" ht="12.75">
      <c r="A8" s="4">
        <v>1942</v>
      </c>
      <c r="B8" s="5">
        <v>44486</v>
      </c>
    </row>
    <row r="9" spans="1:2" ht="12.75">
      <c r="A9" s="4">
        <v>1943</v>
      </c>
      <c r="B9" s="5">
        <v>45292</v>
      </c>
    </row>
    <row r="10" spans="1:2" ht="12.75">
      <c r="A10" s="4">
        <v>1944</v>
      </c>
      <c r="B10" s="5">
        <v>45319</v>
      </c>
    </row>
    <row r="11" spans="1:2" ht="12.75">
      <c r="A11" s="4">
        <v>1945</v>
      </c>
      <c r="B11" s="5">
        <v>45622</v>
      </c>
    </row>
    <row r="12" spans="1:2" ht="12.75">
      <c r="A12" s="4">
        <v>1946</v>
      </c>
      <c r="B12" s="5">
        <v>46658</v>
      </c>
    </row>
    <row r="13" spans="1:2" ht="12.75">
      <c r="A13" s="4">
        <v>1947</v>
      </c>
      <c r="B13" s="5">
        <v>47512</v>
      </c>
    </row>
    <row r="14" spans="1:2" ht="12.75">
      <c r="A14" s="4">
        <v>1948</v>
      </c>
      <c r="B14" s="5">
        <v>48771</v>
      </c>
    </row>
    <row r="15" spans="1:2" ht="12.75">
      <c r="A15" s="4">
        <v>1949</v>
      </c>
      <c r="B15" s="5">
        <v>49869</v>
      </c>
    </row>
    <row r="16" spans="1:2" ht="12.75">
      <c r="A16" s="4">
        <v>1950</v>
      </c>
      <c r="B16" s="5">
        <v>50080</v>
      </c>
    </row>
    <row r="17" spans="1:2" ht="12.75">
      <c r="A17" s="4">
        <v>1951</v>
      </c>
      <c r="B17" s="5">
        <v>51062</v>
      </c>
    </row>
    <row r="18" spans="1:2" ht="12.75">
      <c r="A18" s="4">
        <v>1952</v>
      </c>
      <c r="B18" s="5">
        <v>51810</v>
      </c>
    </row>
    <row r="19" spans="1:2" ht="12.75">
      <c r="A19" s="4">
        <v>1953</v>
      </c>
      <c r="B19" s="5">
        <v>52514</v>
      </c>
    </row>
    <row r="20" spans="1:2" ht="12.75">
      <c r="A20" s="4">
        <v>1954</v>
      </c>
      <c r="B20" s="5">
        <v>52972</v>
      </c>
    </row>
    <row r="21" spans="1:2" ht="12.75">
      <c r="A21" s="4">
        <v>1955</v>
      </c>
      <c r="B21" s="5">
        <v>52310</v>
      </c>
    </row>
    <row r="22" spans="1:2" ht="12.75">
      <c r="A22" s="4">
        <v>1956</v>
      </c>
      <c r="B22" s="5">
        <v>52517</v>
      </c>
    </row>
    <row r="23" spans="1:2" ht="12.75">
      <c r="A23" s="4">
        <v>1957</v>
      </c>
      <c r="B23" s="5">
        <v>52979</v>
      </c>
    </row>
    <row r="24" spans="1:2" ht="12.75">
      <c r="A24" s="4">
        <v>1958</v>
      </c>
      <c r="B24" s="5">
        <v>55277</v>
      </c>
    </row>
    <row r="25" spans="1:2" ht="12.75">
      <c r="A25" s="4">
        <v>1959</v>
      </c>
      <c r="B25" s="5">
        <v>56767</v>
      </c>
    </row>
    <row r="26" spans="1:2" ht="12.75">
      <c r="A26" s="4">
        <v>1960</v>
      </c>
      <c r="B26" s="5">
        <v>59373</v>
      </c>
    </row>
    <row r="27" spans="1:2" ht="12.75">
      <c r="A27" s="4">
        <v>1961</v>
      </c>
      <c r="B27" s="5">
        <v>60398</v>
      </c>
    </row>
    <row r="28" spans="1:2" ht="12.75">
      <c r="A28" s="4">
        <v>1962</v>
      </c>
      <c r="B28" s="5">
        <v>61336</v>
      </c>
    </row>
    <row r="29" spans="1:2" ht="12.75">
      <c r="A29" s="4">
        <v>1963</v>
      </c>
      <c r="B29" s="5">
        <v>64003</v>
      </c>
    </row>
    <row r="30" spans="1:2" ht="12.75">
      <c r="A30" s="4">
        <v>1964</v>
      </c>
      <c r="B30" s="5">
        <v>66320</v>
      </c>
    </row>
    <row r="31" spans="1:2" ht="12.75">
      <c r="A31" s="4">
        <v>1965</v>
      </c>
      <c r="B31" s="5">
        <v>71726</v>
      </c>
    </row>
    <row r="32" spans="1:2" ht="12.75">
      <c r="A32" s="4">
        <v>1966</v>
      </c>
      <c r="B32" s="5">
        <v>73218</v>
      </c>
    </row>
    <row r="33" spans="1:2" ht="12.75">
      <c r="A33" s="4">
        <v>1967</v>
      </c>
      <c r="B33" s="5">
        <v>75782</v>
      </c>
    </row>
    <row r="34" spans="1:2" ht="12.75">
      <c r="A34" s="4">
        <v>1968</v>
      </c>
      <c r="B34" s="5">
        <v>78324</v>
      </c>
    </row>
    <row r="35" spans="1:2" ht="12.75">
      <c r="A35" s="4">
        <v>1969</v>
      </c>
      <c r="B35" s="5">
        <v>80144</v>
      </c>
    </row>
    <row r="36" spans="1:2" ht="12.75">
      <c r="A36" s="4">
        <v>1970</v>
      </c>
      <c r="B36" s="5">
        <v>84767</v>
      </c>
    </row>
    <row r="37" spans="1:2" ht="12.75">
      <c r="A37" s="4">
        <v>1971</v>
      </c>
      <c r="B37" s="5">
        <v>87099</v>
      </c>
    </row>
    <row r="38" spans="1:2" ht="12.75">
      <c r="A38" s="4">
        <v>1972</v>
      </c>
      <c r="B38" s="5">
        <v>89432</v>
      </c>
    </row>
    <row r="39" spans="1:2" ht="12.75">
      <c r="A39" s="4">
        <v>1973</v>
      </c>
      <c r="B39" s="5">
        <v>91499</v>
      </c>
    </row>
    <row r="40" spans="1:2" ht="12.75">
      <c r="A40" s="4">
        <v>1974</v>
      </c>
      <c r="B40" s="5">
        <v>96546</v>
      </c>
    </row>
    <row r="41" spans="1:2" ht="12.75">
      <c r="A41" s="4">
        <v>1975</v>
      </c>
      <c r="B41" s="5">
        <v>100169</v>
      </c>
    </row>
    <row r="42" spans="1:2" ht="12.75">
      <c r="A42" s="4">
        <v>1976</v>
      </c>
      <c r="B42" s="5">
        <v>103097</v>
      </c>
    </row>
    <row r="43" spans="1:2" ht="12.75">
      <c r="A43" s="4">
        <v>1977</v>
      </c>
      <c r="B43" s="5">
        <v>104928</v>
      </c>
    </row>
    <row r="44" spans="1:2" ht="12.75">
      <c r="A44" s="4">
        <v>1978</v>
      </c>
      <c r="B44" s="5">
        <v>106942</v>
      </c>
    </row>
    <row r="45" spans="1:2" ht="12.75">
      <c r="A45" s="4">
        <v>1979</v>
      </c>
      <c r="B45" s="5">
        <v>108096</v>
      </c>
    </row>
    <row r="46" spans="1:2" ht="12.75">
      <c r="A46" s="4">
        <v>1980</v>
      </c>
      <c r="B46" s="5">
        <v>109536</v>
      </c>
    </row>
    <row r="47" spans="1:3" ht="12.75">
      <c r="A47" s="6">
        <v>1981</v>
      </c>
      <c r="B47" s="7" t="s">
        <v>2</v>
      </c>
      <c r="C47" s="10"/>
    </row>
    <row r="48" spans="1:2" ht="12.75">
      <c r="A48" s="4">
        <v>1982</v>
      </c>
      <c r="B48" s="5">
        <v>112002</v>
      </c>
    </row>
    <row r="49" spans="1:2" ht="12.75">
      <c r="A49" s="4">
        <v>1983</v>
      </c>
      <c r="B49" s="5">
        <v>113576</v>
      </c>
    </row>
    <row r="50" spans="1:2" ht="12.75">
      <c r="A50" s="4">
        <v>1984</v>
      </c>
      <c r="B50" s="5">
        <v>114693</v>
      </c>
    </row>
    <row r="51" spans="1:2" ht="12.75">
      <c r="A51" s="4">
        <v>1985</v>
      </c>
      <c r="B51" s="5">
        <v>115622</v>
      </c>
    </row>
    <row r="52" spans="1:3" ht="12.75">
      <c r="A52" s="6">
        <v>1986</v>
      </c>
      <c r="B52" s="7" t="s">
        <v>2</v>
      </c>
      <c r="C52" s="10"/>
    </row>
    <row r="53" spans="1:2" ht="12.75">
      <c r="A53" s="4">
        <v>1987</v>
      </c>
      <c r="B53" s="5">
        <v>119038</v>
      </c>
    </row>
    <row r="54" spans="1:2" ht="12.75">
      <c r="A54" s="4">
        <v>1988</v>
      </c>
      <c r="B54" s="5">
        <v>120802</v>
      </c>
    </row>
    <row r="55" spans="1:2" ht="12.75">
      <c r="A55" s="4">
        <v>1989</v>
      </c>
      <c r="B55" s="5">
        <v>121911</v>
      </c>
    </row>
    <row r="56" spans="1:2" ht="12.75">
      <c r="A56" s="4">
        <v>1990</v>
      </c>
      <c r="B56" s="5">
        <v>122853</v>
      </c>
    </row>
    <row r="57" spans="1:3" ht="12.75">
      <c r="A57" s="6">
        <v>1991</v>
      </c>
      <c r="B57" s="7" t="s">
        <v>2</v>
      </c>
      <c r="C57" s="10"/>
    </row>
    <row r="58" spans="1:2" ht="12.75">
      <c r="A58" s="4">
        <v>1992</v>
      </c>
      <c r="B58" s="5">
        <v>123848</v>
      </c>
    </row>
    <row r="59" spans="1:2" ht="12.75">
      <c r="A59" s="4">
        <v>1993</v>
      </c>
      <c r="B59" s="5">
        <v>124823</v>
      </c>
    </row>
    <row r="60" spans="1:2" ht="12.75">
      <c r="A60" s="4">
        <v>1994</v>
      </c>
      <c r="B60" s="5">
        <v>125456</v>
      </c>
    </row>
    <row r="61" spans="1:2" ht="12.75">
      <c r="A61" s="4">
        <v>1995</v>
      </c>
      <c r="B61" s="5">
        <v>126098</v>
      </c>
    </row>
    <row r="62" spans="1:3" ht="12.75">
      <c r="A62" s="6">
        <v>1996</v>
      </c>
      <c r="B62" s="7" t="s">
        <v>2</v>
      </c>
      <c r="C62" s="10"/>
    </row>
    <row r="63" spans="1:2" ht="12.75">
      <c r="A63" s="4">
        <v>1997</v>
      </c>
      <c r="B63" s="5">
        <v>126203</v>
      </c>
    </row>
    <row r="64" spans="1:2" ht="12.75">
      <c r="A64" s="4">
        <v>1998</v>
      </c>
      <c r="B64" s="5">
        <v>127824</v>
      </c>
    </row>
    <row r="65" spans="1:2" ht="12.75">
      <c r="A65" s="4">
        <v>1999</v>
      </c>
      <c r="B65" s="5">
        <v>129637</v>
      </c>
    </row>
    <row r="66" spans="1:2" ht="12.75">
      <c r="A66" s="4">
        <v>2000</v>
      </c>
      <c r="B66" s="5">
        <v>133272</v>
      </c>
    </row>
    <row r="67" spans="1:2" ht="12.75" customHeight="1">
      <c r="A67" s="8">
        <v>2001</v>
      </c>
      <c r="B67" s="9">
        <v>136943</v>
      </c>
    </row>
    <row r="68" spans="1:2" ht="12.75" customHeight="1">
      <c r="A68" s="8">
        <v>2002</v>
      </c>
      <c r="B68" s="9">
        <v>140063</v>
      </c>
    </row>
  </sheetData>
  <printOptions/>
  <pageMargins left="0.42" right="0.12" top="1.19" bottom="0.56" header="0" footer="0"/>
  <pageSetup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6"/>
  <sheetViews>
    <sheetView workbookViewId="0" topLeftCell="A1">
      <selection activeCell="E1" sqref="E1"/>
    </sheetView>
  </sheetViews>
  <sheetFormatPr defaultColWidth="11.421875" defaultRowHeight="12.75"/>
  <cols>
    <col min="1" max="1" width="23.7109375" style="1" customWidth="1"/>
    <col min="2" max="2" width="22.140625" style="24" customWidth="1"/>
    <col min="3" max="4" width="12.421875" style="1" customWidth="1"/>
  </cols>
  <sheetData>
    <row r="1" spans="1:4" ht="18" customHeight="1">
      <c r="A1" s="2" t="s">
        <v>3</v>
      </c>
      <c r="B1" s="77" t="s">
        <v>192</v>
      </c>
      <c r="C1" s="76" t="s">
        <v>136</v>
      </c>
      <c r="D1" s="75" t="s">
        <v>137</v>
      </c>
    </row>
    <row r="2" spans="1:4" ht="12.75" customHeight="1">
      <c r="A2" s="4">
        <v>1893</v>
      </c>
      <c r="B2" s="78">
        <v>1</v>
      </c>
      <c r="C2" s="20">
        <v>1</v>
      </c>
      <c r="D2" s="12"/>
    </row>
    <row r="3" spans="1:4" ht="9.75" customHeight="1">
      <c r="A3" s="6">
        <v>1894</v>
      </c>
      <c r="B3" s="78"/>
      <c r="C3" s="20"/>
      <c r="D3" s="12"/>
    </row>
    <row r="4" spans="1:4" ht="9.75" customHeight="1">
      <c r="A4" s="6">
        <v>1895</v>
      </c>
      <c r="B4" s="78"/>
      <c r="C4" s="20"/>
      <c r="D4" s="12"/>
    </row>
    <row r="5" spans="1:4" ht="9.75" customHeight="1">
      <c r="A5" s="6">
        <v>1896</v>
      </c>
      <c r="B5" s="78"/>
      <c r="C5" s="20"/>
      <c r="D5" s="12"/>
    </row>
    <row r="6" spans="1:4" ht="9.75" customHeight="1">
      <c r="A6" s="6">
        <v>1897</v>
      </c>
      <c r="B6" s="78"/>
      <c r="C6" s="20"/>
      <c r="D6" s="12"/>
    </row>
    <row r="7" spans="1:4" ht="9.75" customHeight="1">
      <c r="A7" s="6">
        <v>1898</v>
      </c>
      <c r="B7" s="78"/>
      <c r="C7" s="20"/>
      <c r="D7" s="12"/>
    </row>
    <row r="8" spans="1:4" ht="12.75" customHeight="1">
      <c r="A8" s="4">
        <v>1899</v>
      </c>
      <c r="B8" s="78">
        <v>1</v>
      </c>
      <c r="C8" s="20"/>
      <c r="D8" s="12">
        <v>1</v>
      </c>
    </row>
    <row r="9" spans="1:4" ht="12.75" customHeight="1">
      <c r="A9" s="4">
        <v>1900</v>
      </c>
      <c r="B9" s="78">
        <v>3</v>
      </c>
      <c r="C9" s="20"/>
      <c r="D9" s="12">
        <v>3</v>
      </c>
    </row>
    <row r="10" spans="1:4" ht="12.75" customHeight="1">
      <c r="A10" s="4">
        <v>1901</v>
      </c>
      <c r="B10" s="78">
        <v>5</v>
      </c>
      <c r="C10" s="20">
        <v>1</v>
      </c>
      <c r="D10" s="12">
        <v>4</v>
      </c>
    </row>
    <row r="11" spans="1:4" ht="12.75" customHeight="1">
      <c r="A11" s="4">
        <v>1902</v>
      </c>
      <c r="B11" s="78">
        <v>9</v>
      </c>
      <c r="C11" s="20">
        <v>4</v>
      </c>
      <c r="D11" s="12">
        <f>+(B11-C11)</f>
        <v>5</v>
      </c>
    </row>
    <row r="12" spans="1:4" ht="12.75" customHeight="1">
      <c r="A12" s="4">
        <v>1903</v>
      </c>
      <c r="B12" s="78">
        <v>13</v>
      </c>
      <c r="C12" s="20">
        <v>2</v>
      </c>
      <c r="D12" s="12">
        <f aca="true" t="shared" si="0" ref="D12:D75">+(B12-C12)</f>
        <v>11</v>
      </c>
    </row>
    <row r="13" spans="1:4" ht="12.75" customHeight="1">
      <c r="A13" s="4">
        <v>1904</v>
      </c>
      <c r="B13" s="78">
        <v>18</v>
      </c>
      <c r="C13" s="20">
        <v>3</v>
      </c>
      <c r="D13" s="12">
        <f t="shared" si="0"/>
        <v>15</v>
      </c>
    </row>
    <row r="14" spans="1:4" ht="12.75" customHeight="1">
      <c r="A14" s="4">
        <v>1905</v>
      </c>
      <c r="B14" s="78">
        <v>20</v>
      </c>
      <c r="C14" s="20">
        <v>3</v>
      </c>
      <c r="D14" s="12">
        <f t="shared" si="0"/>
        <v>17</v>
      </c>
    </row>
    <row r="15" spans="1:4" ht="12.75" customHeight="1">
      <c r="A15" s="4">
        <v>1906</v>
      </c>
      <c r="B15" s="78">
        <v>43</v>
      </c>
      <c r="C15" s="20">
        <v>13</v>
      </c>
      <c r="D15" s="12">
        <f t="shared" si="0"/>
        <v>30</v>
      </c>
    </row>
    <row r="16" spans="1:4" ht="12.75" customHeight="1">
      <c r="A16" s="4">
        <v>1907</v>
      </c>
      <c r="B16" s="78">
        <v>56</v>
      </c>
      <c r="C16" s="20">
        <v>16</v>
      </c>
      <c r="D16" s="12">
        <f t="shared" si="0"/>
        <v>40</v>
      </c>
    </row>
    <row r="17" spans="1:4" ht="12.75" customHeight="1">
      <c r="A17" s="4">
        <v>1908</v>
      </c>
      <c r="B17" s="78">
        <v>77</v>
      </c>
      <c r="C17" s="20">
        <v>26</v>
      </c>
      <c r="D17" s="12">
        <f t="shared" si="0"/>
        <v>51</v>
      </c>
    </row>
    <row r="18" spans="1:4" ht="12.75" customHeight="1">
      <c r="A18" s="4">
        <v>1909</v>
      </c>
      <c r="B18" s="78">
        <v>110</v>
      </c>
      <c r="C18" s="20">
        <v>26</v>
      </c>
      <c r="D18" s="12">
        <f t="shared" si="0"/>
        <v>84</v>
      </c>
    </row>
    <row r="19" spans="1:4" ht="12.75" customHeight="1">
      <c r="A19" s="4">
        <v>1910</v>
      </c>
      <c r="B19" s="78">
        <v>139</v>
      </c>
      <c r="C19" s="20">
        <v>36</v>
      </c>
      <c r="D19" s="12">
        <f t="shared" si="0"/>
        <v>103</v>
      </c>
    </row>
    <row r="20" spans="1:4" ht="12.75" customHeight="1">
      <c r="A20" s="4">
        <v>1911</v>
      </c>
      <c r="B20" s="78">
        <v>189</v>
      </c>
      <c r="C20" s="20">
        <v>51</v>
      </c>
      <c r="D20" s="12">
        <f t="shared" si="0"/>
        <v>138</v>
      </c>
    </row>
    <row r="21" spans="1:4" ht="12.75" customHeight="1">
      <c r="A21" s="4">
        <v>1912</v>
      </c>
      <c r="B21" s="78">
        <v>248</v>
      </c>
      <c r="C21" s="20">
        <v>74</v>
      </c>
      <c r="D21" s="12">
        <f t="shared" si="0"/>
        <v>174</v>
      </c>
    </row>
    <row r="22" spans="1:4" ht="12.75" customHeight="1">
      <c r="A22" s="4">
        <v>1913</v>
      </c>
      <c r="B22" s="78">
        <v>261</v>
      </c>
      <c r="C22" s="20">
        <v>70</v>
      </c>
      <c r="D22" s="12">
        <f t="shared" si="0"/>
        <v>191</v>
      </c>
    </row>
    <row r="23" spans="1:4" ht="12.75" customHeight="1">
      <c r="A23" s="4">
        <v>1914</v>
      </c>
      <c r="B23" s="78">
        <v>329</v>
      </c>
      <c r="C23" s="20">
        <v>83</v>
      </c>
      <c r="D23" s="12">
        <f t="shared" si="0"/>
        <v>246</v>
      </c>
    </row>
    <row r="24" spans="1:4" ht="12.75" customHeight="1">
      <c r="A24" s="4">
        <v>1915</v>
      </c>
      <c r="B24" s="78">
        <v>358</v>
      </c>
      <c r="C24" s="20">
        <v>111</v>
      </c>
      <c r="D24" s="12">
        <f t="shared" si="0"/>
        <v>247</v>
      </c>
    </row>
    <row r="25" spans="1:4" ht="12.75" customHeight="1">
      <c r="A25" s="4">
        <v>1916</v>
      </c>
      <c r="B25" s="78">
        <v>392</v>
      </c>
      <c r="C25" s="20">
        <v>124</v>
      </c>
      <c r="D25" s="12">
        <f t="shared" si="0"/>
        <v>268</v>
      </c>
    </row>
    <row r="26" spans="1:4" ht="12.75" customHeight="1">
      <c r="A26" s="4">
        <v>1917</v>
      </c>
      <c r="B26" s="78">
        <v>455</v>
      </c>
      <c r="C26" s="20">
        <v>150</v>
      </c>
      <c r="D26" s="12">
        <f t="shared" si="0"/>
        <v>305</v>
      </c>
    </row>
    <row r="27" spans="1:4" ht="12.75" customHeight="1">
      <c r="A27" s="4">
        <v>1918</v>
      </c>
      <c r="B27" s="78">
        <v>487</v>
      </c>
      <c r="C27" s="20">
        <v>143</v>
      </c>
      <c r="D27" s="12">
        <f t="shared" si="0"/>
        <v>344</v>
      </c>
    </row>
    <row r="28" spans="1:4" ht="12.75" customHeight="1">
      <c r="A28" s="4">
        <v>1919</v>
      </c>
      <c r="B28" s="78">
        <v>572</v>
      </c>
      <c r="C28" s="20">
        <v>207</v>
      </c>
      <c r="D28" s="12">
        <f t="shared" si="0"/>
        <v>365</v>
      </c>
    </row>
    <row r="29" spans="1:4" ht="12.75" customHeight="1">
      <c r="A29" s="4">
        <v>1920</v>
      </c>
      <c r="B29" s="78">
        <v>669</v>
      </c>
      <c r="C29" s="20">
        <v>235</v>
      </c>
      <c r="D29" s="12">
        <f t="shared" si="0"/>
        <v>434</v>
      </c>
    </row>
    <row r="30" spans="1:4" ht="12.75" customHeight="1">
      <c r="A30" s="4">
        <v>1921</v>
      </c>
      <c r="B30" s="78">
        <v>763</v>
      </c>
      <c r="C30" s="20">
        <v>300</v>
      </c>
      <c r="D30" s="12">
        <f t="shared" si="0"/>
        <v>463</v>
      </c>
    </row>
    <row r="31" spans="1:4" ht="12.75" customHeight="1">
      <c r="A31" s="4">
        <v>1922</v>
      </c>
      <c r="B31" s="78">
        <v>822</v>
      </c>
      <c r="C31" s="20">
        <v>321</v>
      </c>
      <c r="D31" s="12">
        <f t="shared" si="0"/>
        <v>501</v>
      </c>
    </row>
    <row r="32" spans="1:4" ht="12.75" customHeight="1">
      <c r="A32" s="4">
        <v>1923</v>
      </c>
      <c r="B32" s="78">
        <v>846</v>
      </c>
      <c r="C32" s="20">
        <v>346</v>
      </c>
      <c r="D32" s="12">
        <f t="shared" si="0"/>
        <v>500</v>
      </c>
    </row>
    <row r="33" spans="1:4" ht="12.75" customHeight="1">
      <c r="A33" s="4">
        <v>1924</v>
      </c>
      <c r="B33" s="78">
        <v>918</v>
      </c>
      <c r="C33" s="20">
        <v>338</v>
      </c>
      <c r="D33" s="12">
        <f t="shared" si="0"/>
        <v>580</v>
      </c>
    </row>
    <row r="34" spans="1:4" ht="12.75" customHeight="1">
      <c r="A34" s="4">
        <v>1925</v>
      </c>
      <c r="B34" s="78">
        <v>952</v>
      </c>
      <c r="C34" s="20">
        <v>375</v>
      </c>
      <c r="D34" s="12">
        <f t="shared" si="0"/>
        <v>577</v>
      </c>
    </row>
    <row r="35" spans="1:4" ht="12.75" customHeight="1">
      <c r="A35" s="4">
        <v>1926</v>
      </c>
      <c r="B35" s="78">
        <v>1035</v>
      </c>
      <c r="C35" s="20">
        <v>427</v>
      </c>
      <c r="D35" s="12">
        <f t="shared" si="0"/>
        <v>608</v>
      </c>
    </row>
    <row r="36" spans="1:4" ht="12.75" customHeight="1">
      <c r="A36" s="4">
        <v>1927</v>
      </c>
      <c r="B36" s="78">
        <v>991</v>
      </c>
      <c r="C36" s="20">
        <v>423</v>
      </c>
      <c r="D36" s="12">
        <f t="shared" si="0"/>
        <v>568</v>
      </c>
    </row>
    <row r="37" spans="1:4" ht="12.75" customHeight="1">
      <c r="A37" s="4">
        <v>1928</v>
      </c>
      <c r="B37" s="78">
        <v>1053</v>
      </c>
      <c r="C37" s="20">
        <v>441</v>
      </c>
      <c r="D37" s="12">
        <f t="shared" si="0"/>
        <v>612</v>
      </c>
    </row>
    <row r="38" spans="1:4" ht="12.75" customHeight="1">
      <c r="A38" s="4">
        <v>1929</v>
      </c>
      <c r="B38" s="78">
        <v>1041</v>
      </c>
      <c r="C38" s="20">
        <v>449</v>
      </c>
      <c r="D38" s="12">
        <f t="shared" si="0"/>
        <v>592</v>
      </c>
    </row>
    <row r="39" spans="1:4" ht="12.75" customHeight="1">
      <c r="A39" s="4">
        <v>1930</v>
      </c>
      <c r="B39" s="78">
        <v>1221</v>
      </c>
      <c r="C39" s="20">
        <v>535</v>
      </c>
      <c r="D39" s="12">
        <f t="shared" si="0"/>
        <v>686</v>
      </c>
    </row>
    <row r="40" spans="1:4" ht="12.75" customHeight="1">
      <c r="A40" s="4">
        <v>1931</v>
      </c>
      <c r="B40" s="78">
        <v>1099</v>
      </c>
      <c r="C40" s="20">
        <v>462</v>
      </c>
      <c r="D40" s="12">
        <f t="shared" si="0"/>
        <v>637</v>
      </c>
    </row>
    <row r="41" spans="1:4" ht="12.75" customHeight="1">
      <c r="A41" s="4">
        <v>1932</v>
      </c>
      <c r="B41" s="78">
        <v>1196</v>
      </c>
      <c r="C41" s="20">
        <v>526</v>
      </c>
      <c r="D41" s="12">
        <f t="shared" si="0"/>
        <v>670</v>
      </c>
    </row>
    <row r="42" spans="1:4" ht="12.75" customHeight="1">
      <c r="A42" s="4">
        <v>1933</v>
      </c>
      <c r="B42" s="78">
        <v>1230</v>
      </c>
      <c r="C42" s="20">
        <v>561</v>
      </c>
      <c r="D42" s="12">
        <f t="shared" si="0"/>
        <v>669</v>
      </c>
    </row>
    <row r="43" spans="1:4" ht="12.75" customHeight="1">
      <c r="A43" s="4">
        <v>1934</v>
      </c>
      <c r="B43" s="78">
        <v>1218</v>
      </c>
      <c r="C43" s="20">
        <v>544</v>
      </c>
      <c r="D43" s="12">
        <f t="shared" si="0"/>
        <v>674</v>
      </c>
    </row>
    <row r="44" spans="1:4" ht="12.75" customHeight="1">
      <c r="A44" s="4">
        <v>1935</v>
      </c>
      <c r="B44" s="78">
        <v>1299</v>
      </c>
      <c r="C44" s="20">
        <v>586</v>
      </c>
      <c r="D44" s="12">
        <f t="shared" si="0"/>
        <v>713</v>
      </c>
    </row>
    <row r="45" spans="1:4" ht="12.75" customHeight="1">
      <c r="A45" s="4">
        <v>1936</v>
      </c>
      <c r="B45" s="78">
        <v>1299</v>
      </c>
      <c r="C45" s="20">
        <v>620</v>
      </c>
      <c r="D45" s="12">
        <f t="shared" si="0"/>
        <v>679</v>
      </c>
    </row>
    <row r="46" spans="1:4" ht="12.75" customHeight="1">
      <c r="A46" s="4">
        <v>1937</v>
      </c>
      <c r="B46" s="78">
        <v>1085</v>
      </c>
      <c r="C46" s="20">
        <v>495</v>
      </c>
      <c r="D46" s="12">
        <f t="shared" si="0"/>
        <v>590</v>
      </c>
    </row>
    <row r="47" spans="1:4" ht="12.75" customHeight="1">
      <c r="A47" s="4">
        <v>1938</v>
      </c>
      <c r="B47" s="78">
        <v>935</v>
      </c>
      <c r="C47" s="20">
        <v>412</v>
      </c>
      <c r="D47" s="12">
        <f t="shared" si="0"/>
        <v>523</v>
      </c>
    </row>
    <row r="48" spans="1:4" ht="12.75" customHeight="1">
      <c r="A48" s="4">
        <v>1939</v>
      </c>
      <c r="B48" s="78">
        <v>906</v>
      </c>
      <c r="C48" s="20">
        <v>439</v>
      </c>
      <c r="D48" s="12">
        <f t="shared" si="0"/>
        <v>467</v>
      </c>
    </row>
    <row r="49" spans="1:4" ht="12.75" customHeight="1">
      <c r="A49" s="4">
        <v>1940</v>
      </c>
      <c r="B49" s="78">
        <v>1372</v>
      </c>
      <c r="C49" s="20">
        <v>638</v>
      </c>
      <c r="D49" s="12">
        <f t="shared" si="0"/>
        <v>734</v>
      </c>
    </row>
    <row r="50" spans="1:4" ht="12.75" customHeight="1">
      <c r="A50" s="4">
        <v>1941</v>
      </c>
      <c r="B50" s="78">
        <v>1240</v>
      </c>
      <c r="C50" s="20">
        <v>594</v>
      </c>
      <c r="D50" s="12">
        <f t="shared" si="0"/>
        <v>646</v>
      </c>
    </row>
    <row r="51" spans="1:4" ht="12.75" customHeight="1">
      <c r="A51" s="4">
        <v>1942</v>
      </c>
      <c r="B51" s="78">
        <v>1310</v>
      </c>
      <c r="C51" s="20">
        <v>631</v>
      </c>
      <c r="D51" s="12">
        <f t="shared" si="0"/>
        <v>679</v>
      </c>
    </row>
    <row r="52" spans="1:4" ht="12.75" customHeight="1">
      <c r="A52" s="4">
        <v>1943</v>
      </c>
      <c r="B52" s="78">
        <v>1535</v>
      </c>
      <c r="C52" s="20">
        <v>738</v>
      </c>
      <c r="D52" s="12">
        <f t="shared" si="0"/>
        <v>797</v>
      </c>
    </row>
    <row r="53" spans="1:4" ht="12.75" customHeight="1">
      <c r="A53" s="4">
        <v>1944</v>
      </c>
      <c r="B53" s="78">
        <v>1454</v>
      </c>
      <c r="C53" s="20">
        <v>731</v>
      </c>
      <c r="D53" s="12">
        <v>723</v>
      </c>
    </row>
    <row r="54" spans="1:4" ht="12.75" customHeight="1">
      <c r="A54" s="4">
        <v>1945</v>
      </c>
      <c r="B54" s="78">
        <v>1624</v>
      </c>
      <c r="C54" s="20">
        <v>763</v>
      </c>
      <c r="D54" s="12">
        <f t="shared" si="0"/>
        <v>861</v>
      </c>
    </row>
    <row r="55" spans="1:4" ht="12.75" customHeight="1">
      <c r="A55" s="4">
        <v>1946</v>
      </c>
      <c r="B55" s="78">
        <v>1568</v>
      </c>
      <c r="C55" s="20">
        <v>785</v>
      </c>
      <c r="D55" s="12">
        <f t="shared" si="0"/>
        <v>783</v>
      </c>
    </row>
    <row r="56" spans="1:4" ht="12.75" customHeight="1">
      <c r="A56" s="4">
        <v>1947</v>
      </c>
      <c r="B56" s="78">
        <v>1646</v>
      </c>
      <c r="C56" s="20">
        <v>788</v>
      </c>
      <c r="D56" s="12">
        <f t="shared" si="0"/>
        <v>858</v>
      </c>
    </row>
    <row r="57" spans="1:4" ht="12.75" customHeight="1">
      <c r="A57" s="4">
        <v>1948</v>
      </c>
      <c r="B57" s="78">
        <v>1822</v>
      </c>
      <c r="C57" s="20">
        <v>889</v>
      </c>
      <c r="D57" s="12">
        <f t="shared" si="0"/>
        <v>933</v>
      </c>
    </row>
    <row r="58" spans="1:4" ht="12.75" customHeight="1">
      <c r="A58" s="4">
        <v>1949</v>
      </c>
      <c r="B58" s="78">
        <v>1771</v>
      </c>
      <c r="C58" s="20">
        <v>868</v>
      </c>
      <c r="D58" s="12">
        <f t="shared" si="0"/>
        <v>903</v>
      </c>
    </row>
    <row r="59" spans="1:4" ht="12.75" customHeight="1">
      <c r="A59" s="4">
        <v>1950</v>
      </c>
      <c r="B59" s="78">
        <v>1701</v>
      </c>
      <c r="C59" s="20">
        <v>891</v>
      </c>
      <c r="D59" s="12">
        <f t="shared" si="0"/>
        <v>810</v>
      </c>
    </row>
    <row r="60" spans="1:4" ht="12.75" customHeight="1">
      <c r="A60" s="4">
        <v>1951</v>
      </c>
      <c r="B60" s="78">
        <v>1717</v>
      </c>
      <c r="C60" s="20">
        <v>824</v>
      </c>
      <c r="D60" s="12">
        <f t="shared" si="0"/>
        <v>893</v>
      </c>
    </row>
    <row r="61" spans="1:4" ht="12.75" customHeight="1">
      <c r="A61" s="4">
        <v>1952</v>
      </c>
      <c r="B61" s="78">
        <v>1844</v>
      </c>
      <c r="C61" s="20">
        <v>880</v>
      </c>
      <c r="D61" s="12">
        <f t="shared" si="0"/>
        <v>964</v>
      </c>
    </row>
    <row r="62" spans="1:4" ht="12.75" customHeight="1">
      <c r="A62" s="4">
        <v>1953</v>
      </c>
      <c r="B62" s="78">
        <v>1840</v>
      </c>
      <c r="C62" s="20">
        <v>889</v>
      </c>
      <c r="D62" s="12">
        <f t="shared" si="0"/>
        <v>951</v>
      </c>
    </row>
    <row r="63" spans="1:4" ht="12.75" customHeight="1">
      <c r="A63" s="4">
        <v>1954</v>
      </c>
      <c r="B63" s="78">
        <v>1901</v>
      </c>
      <c r="C63" s="20">
        <v>941</v>
      </c>
      <c r="D63" s="12">
        <f t="shared" si="0"/>
        <v>960</v>
      </c>
    </row>
    <row r="64" spans="1:4" ht="12.75" customHeight="1">
      <c r="A64" s="4">
        <v>1955</v>
      </c>
      <c r="B64" s="78">
        <v>2011</v>
      </c>
      <c r="C64" s="20">
        <v>936</v>
      </c>
      <c r="D64" s="12">
        <f t="shared" si="0"/>
        <v>1075</v>
      </c>
    </row>
    <row r="65" spans="1:4" ht="12.75" customHeight="1">
      <c r="A65" s="4">
        <v>1956</v>
      </c>
      <c r="B65" s="78">
        <v>2173</v>
      </c>
      <c r="C65" s="20">
        <v>1072</v>
      </c>
      <c r="D65" s="12">
        <f t="shared" si="0"/>
        <v>1101</v>
      </c>
    </row>
    <row r="66" spans="1:4" ht="12.75" customHeight="1">
      <c r="A66" s="4">
        <v>1957</v>
      </c>
      <c r="B66" s="78">
        <v>2231</v>
      </c>
      <c r="C66" s="20">
        <v>1106</v>
      </c>
      <c r="D66" s="12">
        <f t="shared" si="0"/>
        <v>1125</v>
      </c>
    </row>
    <row r="67" spans="1:4" ht="12.75" customHeight="1">
      <c r="A67" s="4">
        <v>1958</v>
      </c>
      <c r="B67" s="78">
        <v>2099</v>
      </c>
      <c r="C67" s="20">
        <v>1017</v>
      </c>
      <c r="D67" s="12">
        <f t="shared" si="0"/>
        <v>1082</v>
      </c>
    </row>
    <row r="68" spans="1:4" ht="12.75" customHeight="1">
      <c r="A68" s="4">
        <v>1959</v>
      </c>
      <c r="B68" s="78">
        <v>2276</v>
      </c>
      <c r="C68" s="20">
        <v>1092</v>
      </c>
      <c r="D68" s="12">
        <f t="shared" si="0"/>
        <v>1184</v>
      </c>
    </row>
    <row r="69" spans="1:4" ht="12.75" customHeight="1">
      <c r="A69" s="4">
        <v>1960</v>
      </c>
      <c r="B69" s="78">
        <v>2276</v>
      </c>
      <c r="C69" s="20">
        <v>1145</v>
      </c>
      <c r="D69" s="12">
        <f t="shared" si="0"/>
        <v>1131</v>
      </c>
    </row>
    <row r="70" spans="1:4" ht="12.75" customHeight="1">
      <c r="A70" s="4">
        <v>1961</v>
      </c>
      <c r="B70" s="78">
        <v>2260</v>
      </c>
      <c r="C70" s="20">
        <v>1110</v>
      </c>
      <c r="D70" s="12">
        <f t="shared" si="0"/>
        <v>1150</v>
      </c>
    </row>
    <row r="71" spans="1:4" ht="12.75" customHeight="1">
      <c r="A71" s="4">
        <v>1962</v>
      </c>
      <c r="B71" s="78">
        <v>2255</v>
      </c>
      <c r="C71" s="20">
        <v>1113</v>
      </c>
      <c r="D71" s="12">
        <f t="shared" si="0"/>
        <v>1142</v>
      </c>
    </row>
    <row r="72" spans="1:4" ht="12.75" customHeight="1">
      <c r="A72" s="4">
        <v>1963</v>
      </c>
      <c r="B72" s="78">
        <v>2292</v>
      </c>
      <c r="C72" s="20">
        <v>1093</v>
      </c>
      <c r="D72" s="12">
        <f t="shared" si="0"/>
        <v>1199</v>
      </c>
    </row>
    <row r="73" spans="1:4" ht="12.75" customHeight="1">
      <c r="A73" s="4">
        <v>1964</v>
      </c>
      <c r="B73" s="78">
        <v>2320</v>
      </c>
      <c r="C73" s="20">
        <v>1130</v>
      </c>
      <c r="D73" s="12">
        <f t="shared" si="0"/>
        <v>1190</v>
      </c>
    </row>
    <row r="74" spans="1:4" ht="12.75" customHeight="1">
      <c r="A74" s="4">
        <v>1965</v>
      </c>
      <c r="B74" s="78">
        <v>2376</v>
      </c>
      <c r="C74" s="20">
        <v>1141</v>
      </c>
      <c r="D74" s="12">
        <f t="shared" si="0"/>
        <v>1235</v>
      </c>
    </row>
    <row r="75" spans="1:4" ht="12.75" customHeight="1">
      <c r="A75" s="4">
        <v>1966</v>
      </c>
      <c r="B75" s="78">
        <v>2305</v>
      </c>
      <c r="C75" s="20">
        <v>1122</v>
      </c>
      <c r="D75" s="12">
        <f t="shared" si="0"/>
        <v>1183</v>
      </c>
    </row>
    <row r="76" spans="1:4" ht="12.75" customHeight="1">
      <c r="A76" s="4">
        <v>1967</v>
      </c>
      <c r="B76" s="78">
        <v>2403</v>
      </c>
      <c r="C76" s="20">
        <v>1201</v>
      </c>
      <c r="D76" s="12">
        <f aca="true" t="shared" si="1" ref="D76:D111">+(B76-C76)</f>
        <v>1202</v>
      </c>
    </row>
    <row r="77" spans="1:4" ht="12.75" customHeight="1">
      <c r="A77" s="4">
        <v>1968</v>
      </c>
      <c r="B77" s="78">
        <v>2333</v>
      </c>
      <c r="C77" s="20">
        <v>1205</v>
      </c>
      <c r="D77" s="12">
        <f t="shared" si="1"/>
        <v>1128</v>
      </c>
    </row>
    <row r="78" spans="1:4" ht="12.75" customHeight="1">
      <c r="A78" s="4">
        <v>1969</v>
      </c>
      <c r="B78" s="78">
        <v>2454</v>
      </c>
      <c r="C78" s="20">
        <v>1288</v>
      </c>
      <c r="D78" s="12">
        <f t="shared" si="1"/>
        <v>1166</v>
      </c>
    </row>
    <row r="79" spans="1:4" ht="12.75" customHeight="1">
      <c r="A79" s="4">
        <v>1970</v>
      </c>
      <c r="B79" s="78">
        <v>2408</v>
      </c>
      <c r="C79" s="20">
        <v>1206</v>
      </c>
      <c r="D79" s="12">
        <f t="shared" si="1"/>
        <v>1202</v>
      </c>
    </row>
    <row r="80" spans="1:4" ht="12.75" customHeight="1">
      <c r="A80" s="4">
        <v>1971</v>
      </c>
      <c r="B80" s="78">
        <v>2444</v>
      </c>
      <c r="C80" s="20">
        <v>1235</v>
      </c>
      <c r="D80" s="12">
        <f t="shared" si="1"/>
        <v>1209</v>
      </c>
    </row>
    <row r="81" spans="1:4" ht="12.75" customHeight="1">
      <c r="A81" s="4">
        <v>1972</v>
      </c>
      <c r="B81" s="78">
        <v>2500</v>
      </c>
      <c r="C81" s="20">
        <v>1264</v>
      </c>
      <c r="D81" s="12">
        <f t="shared" si="1"/>
        <v>1236</v>
      </c>
    </row>
    <row r="82" spans="1:4" ht="12.75" customHeight="1">
      <c r="A82" s="4">
        <v>1973</v>
      </c>
      <c r="B82" s="78">
        <v>2541</v>
      </c>
      <c r="C82" s="20">
        <v>1338</v>
      </c>
      <c r="D82" s="12">
        <f t="shared" si="1"/>
        <v>1203</v>
      </c>
    </row>
    <row r="83" spans="1:4" ht="12.75" customHeight="1">
      <c r="A83" s="4">
        <v>1974</v>
      </c>
      <c r="B83" s="78">
        <v>2498</v>
      </c>
      <c r="C83" s="20">
        <v>1312</v>
      </c>
      <c r="D83" s="12">
        <f t="shared" si="1"/>
        <v>1186</v>
      </c>
    </row>
    <row r="84" spans="1:4" ht="12.75" customHeight="1">
      <c r="A84" s="4">
        <v>1975</v>
      </c>
      <c r="B84" s="78">
        <v>2560</v>
      </c>
      <c r="C84" s="20">
        <v>1307</v>
      </c>
      <c r="D84" s="12">
        <f t="shared" si="1"/>
        <v>1253</v>
      </c>
    </row>
    <row r="85" spans="1:4" ht="12.75" customHeight="1">
      <c r="A85" s="4">
        <v>1976</v>
      </c>
      <c r="B85" s="78">
        <v>2595</v>
      </c>
      <c r="C85" s="20">
        <v>1344</v>
      </c>
      <c r="D85" s="12">
        <f t="shared" si="1"/>
        <v>1251</v>
      </c>
    </row>
    <row r="86" spans="1:4" ht="12.75" customHeight="1">
      <c r="A86" s="4">
        <v>1977</v>
      </c>
      <c r="B86" s="78">
        <v>2514</v>
      </c>
      <c r="C86" s="20">
        <v>1270</v>
      </c>
      <c r="D86" s="12">
        <f t="shared" si="1"/>
        <v>1244</v>
      </c>
    </row>
    <row r="87" spans="1:4" ht="12.75" customHeight="1">
      <c r="A87" s="4">
        <v>1978</v>
      </c>
      <c r="B87" s="78">
        <v>2463</v>
      </c>
      <c r="C87" s="20">
        <v>1299</v>
      </c>
      <c r="D87" s="12">
        <f t="shared" si="1"/>
        <v>1164</v>
      </c>
    </row>
    <row r="88" spans="1:4" ht="12.75" customHeight="1">
      <c r="A88" s="4">
        <v>1979</v>
      </c>
      <c r="B88" s="78">
        <v>2303</v>
      </c>
      <c r="C88" s="20">
        <v>1185</v>
      </c>
      <c r="D88" s="12">
        <f t="shared" si="1"/>
        <v>1118</v>
      </c>
    </row>
    <row r="89" spans="1:4" ht="12.75" customHeight="1">
      <c r="A89" s="4">
        <v>1980</v>
      </c>
      <c r="B89" s="78">
        <v>2110</v>
      </c>
      <c r="C89" s="20">
        <v>1109</v>
      </c>
      <c r="D89" s="12">
        <f t="shared" si="1"/>
        <v>1001</v>
      </c>
    </row>
    <row r="90" spans="1:4" ht="12.75" customHeight="1">
      <c r="A90" s="4">
        <v>1981</v>
      </c>
      <c r="B90" s="78">
        <v>1945</v>
      </c>
      <c r="C90" s="20">
        <v>1029</v>
      </c>
      <c r="D90" s="12">
        <f t="shared" si="1"/>
        <v>916</v>
      </c>
    </row>
    <row r="91" spans="1:4" ht="12.75" customHeight="1">
      <c r="A91" s="4">
        <v>1982</v>
      </c>
      <c r="B91" s="78">
        <v>1771</v>
      </c>
      <c r="C91" s="20">
        <v>919</v>
      </c>
      <c r="D91" s="12">
        <f t="shared" si="1"/>
        <v>852</v>
      </c>
    </row>
    <row r="92" spans="1:4" ht="12.75" customHeight="1">
      <c r="A92" s="4">
        <v>1983</v>
      </c>
      <c r="B92" s="78">
        <v>1642</v>
      </c>
      <c r="C92" s="20">
        <v>820</v>
      </c>
      <c r="D92" s="12">
        <f t="shared" si="1"/>
        <v>822</v>
      </c>
    </row>
    <row r="93" spans="1:4" ht="12.75" customHeight="1">
      <c r="A93" s="4">
        <v>1984</v>
      </c>
      <c r="B93" s="78">
        <v>1560</v>
      </c>
      <c r="C93" s="20">
        <v>812</v>
      </c>
      <c r="D93" s="12">
        <f t="shared" si="1"/>
        <v>748</v>
      </c>
    </row>
    <row r="94" spans="1:4" ht="12.75" customHeight="1">
      <c r="A94" s="4">
        <v>1985</v>
      </c>
      <c r="B94" s="78">
        <v>1511</v>
      </c>
      <c r="C94" s="20">
        <v>771</v>
      </c>
      <c r="D94" s="12">
        <f t="shared" si="1"/>
        <v>740</v>
      </c>
    </row>
    <row r="95" spans="1:4" ht="12.75" customHeight="1">
      <c r="A95" s="4">
        <v>1986</v>
      </c>
      <c r="B95" s="78">
        <v>1405</v>
      </c>
      <c r="C95" s="20">
        <v>707</v>
      </c>
      <c r="D95" s="12">
        <f t="shared" si="1"/>
        <v>698</v>
      </c>
    </row>
    <row r="96" spans="1:4" ht="12.75" customHeight="1">
      <c r="A96" s="4">
        <v>1987</v>
      </c>
      <c r="B96" s="78">
        <v>1401</v>
      </c>
      <c r="C96" s="20">
        <v>717</v>
      </c>
      <c r="D96" s="12">
        <f t="shared" si="1"/>
        <v>684</v>
      </c>
    </row>
    <row r="97" spans="1:4" ht="12.75" customHeight="1">
      <c r="A97" s="4">
        <v>1988</v>
      </c>
      <c r="B97" s="78">
        <v>1401</v>
      </c>
      <c r="C97" s="20">
        <v>721</v>
      </c>
      <c r="D97" s="12">
        <f t="shared" si="1"/>
        <v>680</v>
      </c>
    </row>
    <row r="98" spans="1:4" ht="12.75" customHeight="1">
      <c r="A98" s="4">
        <v>1989</v>
      </c>
      <c r="B98" s="78">
        <v>1383</v>
      </c>
      <c r="C98" s="20">
        <v>744</v>
      </c>
      <c r="D98" s="12">
        <f t="shared" si="1"/>
        <v>639</v>
      </c>
    </row>
    <row r="99" spans="1:4" ht="12.75" customHeight="1">
      <c r="A99" s="4">
        <v>1990</v>
      </c>
      <c r="B99" s="78">
        <v>1327</v>
      </c>
      <c r="C99" s="20">
        <v>678</v>
      </c>
      <c r="D99" s="12">
        <f t="shared" si="1"/>
        <v>649</v>
      </c>
    </row>
    <row r="100" spans="1:4" ht="12.75" customHeight="1">
      <c r="A100" s="4">
        <v>1991</v>
      </c>
      <c r="B100" s="78">
        <v>1259</v>
      </c>
      <c r="C100" s="20">
        <v>639</v>
      </c>
      <c r="D100" s="12">
        <f t="shared" si="1"/>
        <v>620</v>
      </c>
    </row>
    <row r="101" spans="1:4" ht="12.75" customHeight="1">
      <c r="A101" s="4">
        <v>1992</v>
      </c>
      <c r="B101" s="78">
        <v>1253</v>
      </c>
      <c r="C101" s="20">
        <v>648</v>
      </c>
      <c r="D101" s="12">
        <f t="shared" si="1"/>
        <v>605</v>
      </c>
    </row>
    <row r="102" spans="1:4" ht="12.75" customHeight="1">
      <c r="A102" s="4">
        <v>1993</v>
      </c>
      <c r="B102" s="78">
        <v>1249</v>
      </c>
      <c r="C102" s="20">
        <v>659</v>
      </c>
      <c r="D102" s="12">
        <f t="shared" si="1"/>
        <v>590</v>
      </c>
    </row>
    <row r="103" spans="1:4" ht="12.75" customHeight="1">
      <c r="A103" s="4">
        <v>1994</v>
      </c>
      <c r="B103" s="78">
        <v>1237</v>
      </c>
      <c r="C103" s="20">
        <v>623</v>
      </c>
      <c r="D103" s="12">
        <f t="shared" si="1"/>
        <v>614</v>
      </c>
    </row>
    <row r="104" spans="1:4" ht="12.75" customHeight="1">
      <c r="A104" s="4">
        <v>1995</v>
      </c>
      <c r="B104" s="78">
        <v>1152</v>
      </c>
      <c r="C104" s="20">
        <v>563</v>
      </c>
      <c r="D104" s="12">
        <f t="shared" si="1"/>
        <v>589</v>
      </c>
    </row>
    <row r="105" spans="1:4" ht="12.75" customHeight="1">
      <c r="A105" s="4">
        <v>1996</v>
      </c>
      <c r="B105" s="78">
        <v>1191</v>
      </c>
      <c r="C105" s="20">
        <v>592</v>
      </c>
      <c r="D105" s="12">
        <f t="shared" si="1"/>
        <v>599</v>
      </c>
    </row>
    <row r="106" spans="1:4" ht="12.75" customHeight="1">
      <c r="A106" s="4">
        <v>1997</v>
      </c>
      <c r="B106" s="78">
        <v>1261</v>
      </c>
      <c r="C106" s="20">
        <v>633</v>
      </c>
      <c r="D106" s="12">
        <f t="shared" si="1"/>
        <v>628</v>
      </c>
    </row>
    <row r="107" spans="1:4" ht="12.75" customHeight="1">
      <c r="A107" s="4">
        <v>1998</v>
      </c>
      <c r="B107" s="78">
        <v>1216</v>
      </c>
      <c r="C107" s="20">
        <v>622</v>
      </c>
      <c r="D107" s="12">
        <f t="shared" si="1"/>
        <v>594</v>
      </c>
    </row>
    <row r="108" spans="1:4" ht="12.75" customHeight="1">
      <c r="A108" s="4">
        <v>1999</v>
      </c>
      <c r="B108" s="78">
        <v>1321</v>
      </c>
      <c r="C108" s="20">
        <v>637</v>
      </c>
      <c r="D108" s="12">
        <f t="shared" si="1"/>
        <v>684</v>
      </c>
    </row>
    <row r="109" spans="1:4" ht="12.75" customHeight="1">
      <c r="A109" s="4">
        <v>2000</v>
      </c>
      <c r="B109" s="78">
        <v>1297</v>
      </c>
      <c r="C109" s="20">
        <v>680</v>
      </c>
      <c r="D109" s="12">
        <f t="shared" si="1"/>
        <v>617</v>
      </c>
    </row>
    <row r="110" spans="1:4" ht="12.75" customHeight="1">
      <c r="A110" s="8">
        <v>2001</v>
      </c>
      <c r="B110" s="78">
        <v>1292</v>
      </c>
      <c r="C110" s="20">
        <v>680</v>
      </c>
      <c r="D110" s="12">
        <f t="shared" si="1"/>
        <v>612</v>
      </c>
    </row>
    <row r="111" spans="1:4" ht="12.75" customHeight="1">
      <c r="A111" s="8">
        <v>2002</v>
      </c>
      <c r="B111" s="89">
        <v>1280</v>
      </c>
      <c r="C111" s="21">
        <v>634</v>
      </c>
      <c r="D111" s="13">
        <f t="shared" si="1"/>
        <v>646</v>
      </c>
    </row>
    <row r="112" spans="2:5" ht="12.75">
      <c r="B112" s="90">
        <f>SUM(B2:B111)</f>
        <v>140063</v>
      </c>
      <c r="C112" s="91">
        <f>SUM(C2:C111)</f>
        <v>67997</v>
      </c>
      <c r="D112" s="92">
        <f>SUM(D2:D111)</f>
        <v>72066</v>
      </c>
      <c r="E112" s="73"/>
    </row>
    <row r="113" ht="12.75">
      <c r="B113" s="79"/>
    </row>
    <row r="114" ht="12.75">
      <c r="B114" s="79"/>
    </row>
    <row r="115" ht="12.75">
      <c r="B115" s="79"/>
    </row>
    <row r="116" ht="12.75">
      <c r="B116" s="79"/>
    </row>
    <row r="117" spans="1:2" ht="12.75">
      <c r="A117" s="10" t="s">
        <v>170</v>
      </c>
      <c r="B117" s="79"/>
    </row>
    <row r="118" ht="12.75">
      <c r="B118" s="79"/>
    </row>
    <row r="119" ht="12.75">
      <c r="B119" s="79"/>
    </row>
    <row r="120" ht="12.75">
      <c r="B120" s="79"/>
    </row>
    <row r="121" ht="12.75">
      <c r="B121" s="79"/>
    </row>
    <row r="122" ht="12.75">
      <c r="B122" s="79"/>
    </row>
    <row r="123" ht="12.75">
      <c r="B123" s="79"/>
    </row>
    <row r="124" ht="12.75">
      <c r="B124" s="79"/>
    </row>
    <row r="125" ht="12.75">
      <c r="B125" s="79"/>
    </row>
    <row r="126" ht="12.75">
      <c r="B126" s="79"/>
    </row>
    <row r="127" ht="12.75">
      <c r="B127" s="79"/>
    </row>
    <row r="128" ht="12.75">
      <c r="B128" s="79"/>
    </row>
    <row r="129" ht="12.75">
      <c r="B129" s="79"/>
    </row>
    <row r="130" ht="12.75">
      <c r="B130" s="79"/>
    </row>
    <row r="131" ht="12.75">
      <c r="B131" s="79"/>
    </row>
    <row r="132" ht="12.75">
      <c r="B132" s="79"/>
    </row>
    <row r="133" ht="12.75">
      <c r="B133" s="79"/>
    </row>
    <row r="134" ht="12.75">
      <c r="B134" s="79"/>
    </row>
    <row r="135" ht="12.75">
      <c r="B135" s="79"/>
    </row>
    <row r="136" ht="12.75">
      <c r="B136" s="79"/>
    </row>
    <row r="137" ht="12.75">
      <c r="B137" s="79"/>
    </row>
    <row r="138" ht="12.75">
      <c r="B138" s="79"/>
    </row>
    <row r="139" ht="12.75">
      <c r="B139" s="79"/>
    </row>
    <row r="140" ht="12.75">
      <c r="B140" s="79"/>
    </row>
    <row r="141" ht="12.75">
      <c r="B141" s="79"/>
    </row>
    <row r="142" ht="12.75">
      <c r="B142" s="79"/>
    </row>
    <row r="143" ht="12.75">
      <c r="B143" s="79"/>
    </row>
    <row r="144" ht="12.75">
      <c r="B144" s="79"/>
    </row>
    <row r="145" ht="12.75">
      <c r="B145" s="79"/>
    </row>
    <row r="146" ht="12.75">
      <c r="B146" s="79"/>
    </row>
    <row r="147" ht="12.75">
      <c r="B147" s="79"/>
    </row>
    <row r="148" ht="12.75">
      <c r="B148" s="79"/>
    </row>
    <row r="149" ht="12.75">
      <c r="B149" s="79"/>
    </row>
    <row r="150" ht="12.75">
      <c r="B150" s="79"/>
    </row>
    <row r="151" ht="12.75">
      <c r="B151" s="79"/>
    </row>
    <row r="152" ht="12.75">
      <c r="B152" s="79"/>
    </row>
    <row r="153" ht="12.75">
      <c r="B153" s="79"/>
    </row>
    <row r="154" ht="12.75">
      <c r="B154" s="79"/>
    </row>
    <row r="155" ht="12.75">
      <c r="B155" s="79"/>
    </row>
    <row r="156" ht="12.75">
      <c r="B156" s="79"/>
    </row>
    <row r="157" ht="12.75">
      <c r="B157" s="79"/>
    </row>
    <row r="158" ht="12.75">
      <c r="B158" s="79"/>
    </row>
    <row r="159" ht="12.75">
      <c r="B159" s="79"/>
    </row>
    <row r="160" ht="12.75">
      <c r="B160" s="79"/>
    </row>
    <row r="161" ht="12.75">
      <c r="B161" s="79"/>
    </row>
    <row r="162" ht="12.75">
      <c r="B162" s="79"/>
    </row>
    <row r="163" ht="12.75">
      <c r="B163" s="79"/>
    </row>
    <row r="164" ht="12.75">
      <c r="B164" s="79"/>
    </row>
    <row r="165" ht="12.75">
      <c r="B165" s="79"/>
    </row>
    <row r="166" ht="12.75">
      <c r="B166" s="79"/>
    </row>
    <row r="167" ht="12.75">
      <c r="B167" s="79"/>
    </row>
    <row r="168" ht="12.75">
      <c r="B168" s="79"/>
    </row>
    <row r="169" ht="12.75">
      <c r="B169" s="79"/>
    </row>
    <row r="170" ht="12.75">
      <c r="B170" s="79"/>
    </row>
    <row r="171" ht="12.75">
      <c r="B171" s="79"/>
    </row>
    <row r="172" ht="12.75">
      <c r="B172" s="79"/>
    </row>
    <row r="173" ht="12.75">
      <c r="B173" s="79"/>
    </row>
    <row r="174" ht="12.75">
      <c r="B174" s="79"/>
    </row>
    <row r="175" ht="12.75">
      <c r="B175" s="79"/>
    </row>
    <row r="176" ht="12.75">
      <c r="B176" s="79"/>
    </row>
    <row r="177" ht="12.75">
      <c r="B177" s="79"/>
    </row>
    <row r="178" ht="12.75">
      <c r="B178" s="79"/>
    </row>
    <row r="179" ht="12.75">
      <c r="B179" s="79"/>
    </row>
    <row r="180" ht="12.75">
      <c r="B180" s="79"/>
    </row>
    <row r="181" ht="12.75">
      <c r="B181" s="79"/>
    </row>
    <row r="182" ht="12.75">
      <c r="B182" s="79"/>
    </row>
    <row r="183" ht="12.75">
      <c r="B183" s="79"/>
    </row>
    <row r="184" ht="12.75">
      <c r="B184" s="79"/>
    </row>
    <row r="185" ht="12.75">
      <c r="B185" s="79"/>
    </row>
    <row r="186" ht="12.75">
      <c r="B186" s="79"/>
    </row>
    <row r="187" ht="12.75">
      <c r="B187" s="79"/>
    </row>
    <row r="188" ht="12.75">
      <c r="B188" s="79"/>
    </row>
    <row r="189" ht="12.75">
      <c r="B189" s="79"/>
    </row>
    <row r="190" ht="12.75">
      <c r="B190" s="79"/>
    </row>
    <row r="191" ht="12.75">
      <c r="B191" s="79"/>
    </row>
    <row r="192" ht="12.75">
      <c r="B192" s="79"/>
    </row>
    <row r="193" ht="12.75">
      <c r="B193" s="79"/>
    </row>
    <row r="194" ht="12.75">
      <c r="B194" s="79"/>
    </row>
    <row r="195" ht="12.75">
      <c r="B195" s="79"/>
    </row>
    <row r="196" ht="12.75">
      <c r="B196" s="79"/>
    </row>
    <row r="197" ht="12.75">
      <c r="B197" s="79"/>
    </row>
    <row r="198" ht="12.75">
      <c r="B198" s="79"/>
    </row>
    <row r="199" ht="12.75">
      <c r="B199" s="79"/>
    </row>
    <row r="200" ht="12.75">
      <c r="B200" s="79"/>
    </row>
    <row r="201" ht="12.75">
      <c r="B201" s="79"/>
    </row>
    <row r="202" ht="12.75">
      <c r="B202" s="79"/>
    </row>
    <row r="203" ht="12.75">
      <c r="B203" s="79"/>
    </row>
    <row r="204" ht="12.75">
      <c r="B204" s="79"/>
    </row>
    <row r="205" ht="12.75">
      <c r="B205" s="79"/>
    </row>
    <row r="206" ht="12.75">
      <c r="B206" s="79"/>
    </row>
  </sheetData>
  <printOptions/>
  <pageMargins left="1.37" right="0.75" top="1.14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12.00390625" style="1" customWidth="1"/>
    <col min="3" max="3" width="15.8515625" style="1" customWidth="1"/>
    <col min="4" max="4" width="13.140625" style="1" customWidth="1"/>
    <col min="5" max="5" width="12.8515625" style="1" customWidth="1"/>
    <col min="6" max="6" width="11.8515625" style="1" customWidth="1"/>
    <col min="7" max="7" width="11.421875" style="1" customWidth="1"/>
    <col min="8" max="8" width="15.28125" style="1" customWidth="1"/>
    <col min="9" max="9" width="5.28125" style="0" customWidth="1"/>
    <col min="10" max="13" width="11.421875" style="1" customWidth="1"/>
  </cols>
  <sheetData>
    <row r="1" spans="1:5" ht="15">
      <c r="A1" s="74"/>
      <c r="B1" s="88" t="s">
        <v>171</v>
      </c>
      <c r="C1" s="82"/>
      <c r="D1" s="82"/>
      <c r="E1" s="83"/>
    </row>
    <row r="4" ht="12.75">
      <c r="B4" s="107" t="s">
        <v>193</v>
      </c>
    </row>
    <row r="8" spans="2:8" ht="15.75" customHeight="1">
      <c r="B8" s="1" t="s">
        <v>172</v>
      </c>
      <c r="C8" s="40" t="s">
        <v>173</v>
      </c>
      <c r="D8" s="40" t="s">
        <v>174</v>
      </c>
      <c r="E8" s="40" t="s">
        <v>175</v>
      </c>
      <c r="F8" s="40" t="s">
        <v>176</v>
      </c>
      <c r="G8" s="40" t="s">
        <v>177</v>
      </c>
      <c r="H8" s="40" t="s">
        <v>178</v>
      </c>
    </row>
    <row r="9" spans="2:13" s="81" customFormat="1" ht="12">
      <c r="B9" s="71" t="s">
        <v>179</v>
      </c>
      <c r="C9" s="18" t="s">
        <v>181</v>
      </c>
      <c r="D9" s="18" t="s">
        <v>182</v>
      </c>
      <c r="E9" s="18" t="s">
        <v>183</v>
      </c>
      <c r="F9" s="18" t="s">
        <v>180</v>
      </c>
      <c r="G9" s="18" t="s">
        <v>184</v>
      </c>
      <c r="H9" s="18" t="s">
        <v>185</v>
      </c>
      <c r="J9" s="71"/>
      <c r="K9" s="71"/>
      <c r="L9" s="71"/>
      <c r="M9" s="71"/>
    </row>
    <row r="10" spans="3:8" ht="12.75">
      <c r="C10" s="36"/>
      <c r="D10" s="36"/>
      <c r="E10" s="40"/>
      <c r="F10" s="40"/>
      <c r="G10" s="40"/>
      <c r="H10" s="40"/>
    </row>
    <row r="11" spans="2:9" ht="19.5" customHeight="1">
      <c r="B11" s="84" t="s">
        <v>7</v>
      </c>
      <c r="C11" s="87">
        <v>23458</v>
      </c>
      <c r="D11" s="87">
        <v>21510</v>
      </c>
      <c r="E11" s="87">
        <v>21322</v>
      </c>
      <c r="F11" s="87">
        <v>23835</v>
      </c>
      <c r="G11" s="87">
        <v>28013</v>
      </c>
      <c r="H11" s="87">
        <v>21925</v>
      </c>
      <c r="I11" s="73"/>
    </row>
    <row r="12" spans="2:9" ht="15.75" customHeight="1">
      <c r="B12" s="43" t="s">
        <v>136</v>
      </c>
      <c r="C12" s="85">
        <v>9540</v>
      </c>
      <c r="D12" s="85">
        <v>10459</v>
      </c>
      <c r="E12" s="85">
        <v>10421</v>
      </c>
      <c r="F12" s="85">
        <v>11885</v>
      </c>
      <c r="G12" s="85">
        <v>14515</v>
      </c>
      <c r="H12" s="85">
        <v>11177</v>
      </c>
      <c r="I12" s="73"/>
    </row>
    <row r="13" spans="2:9" ht="15.75" customHeight="1">
      <c r="B13" s="80" t="s">
        <v>137</v>
      </c>
      <c r="C13" s="86">
        <v>13918</v>
      </c>
      <c r="D13" s="86">
        <v>11051</v>
      </c>
      <c r="E13" s="86">
        <v>10901</v>
      </c>
      <c r="F13" s="86">
        <v>11950</v>
      </c>
      <c r="G13" s="86">
        <v>13498</v>
      </c>
      <c r="H13" s="86">
        <v>10748</v>
      </c>
      <c r="I13" s="73"/>
    </row>
    <row r="14" spans="3:8" ht="12.75">
      <c r="C14" s="31"/>
      <c r="D14" s="31"/>
      <c r="E14" s="31"/>
      <c r="F14" s="31"/>
      <c r="G14" s="31"/>
      <c r="H14" s="31"/>
    </row>
    <row r="15" spans="3:8" ht="12.75">
      <c r="C15" s="31"/>
      <c r="D15" s="31"/>
      <c r="E15" s="31"/>
      <c r="F15" s="31"/>
      <c r="G15" s="31"/>
      <c r="H15" s="31"/>
    </row>
    <row r="16" spans="3:8" ht="12.75">
      <c r="C16" s="31"/>
      <c r="D16" s="31"/>
      <c r="E16" s="31"/>
      <c r="F16" s="31"/>
      <c r="G16" s="31"/>
      <c r="H16" s="31"/>
    </row>
    <row r="19" spans="3:8" ht="12.75">
      <c r="C19" s="22"/>
      <c r="D19" s="22"/>
      <c r="E19" s="22"/>
      <c r="F19" s="22"/>
      <c r="G19" s="22"/>
      <c r="H19" s="22"/>
    </row>
    <row r="20" spans="3:8" ht="12.75">
      <c r="C20" s="22"/>
      <c r="D20" s="22"/>
      <c r="E20" s="22"/>
      <c r="F20" s="22"/>
      <c r="G20" s="22"/>
      <c r="H20" s="22"/>
    </row>
    <row r="21" spans="3:8" ht="12.75">
      <c r="C21" s="22"/>
      <c r="D21" s="22"/>
      <c r="E21" s="22"/>
      <c r="F21" s="22"/>
      <c r="G21" s="22"/>
      <c r="H21" s="22"/>
    </row>
    <row r="22" spans="11:13" ht="12.75">
      <c r="K22" s="1" t="s">
        <v>136</v>
      </c>
      <c r="L22" s="1" t="s">
        <v>137</v>
      </c>
      <c r="M22" s="1" t="s">
        <v>7</v>
      </c>
    </row>
    <row r="23" spans="10:13" ht="12.75">
      <c r="J23" s="1" t="s">
        <v>186</v>
      </c>
      <c r="K23" s="22">
        <v>11177</v>
      </c>
      <c r="L23" s="22">
        <v>10748</v>
      </c>
      <c r="M23" s="22">
        <v>21925</v>
      </c>
    </row>
    <row r="24" spans="10:13" ht="12.75">
      <c r="J24" s="1" t="s">
        <v>187</v>
      </c>
      <c r="K24" s="22">
        <v>14515</v>
      </c>
      <c r="L24" s="22">
        <v>13498</v>
      </c>
      <c r="M24" s="22">
        <v>28013</v>
      </c>
    </row>
    <row r="25" spans="10:13" ht="12.75">
      <c r="J25" s="1" t="s">
        <v>188</v>
      </c>
      <c r="K25" s="22">
        <v>11885</v>
      </c>
      <c r="L25" s="22">
        <v>11950</v>
      </c>
      <c r="M25" s="22">
        <v>23835</v>
      </c>
    </row>
    <row r="26" spans="10:13" ht="12.75">
      <c r="J26" s="1" t="s">
        <v>189</v>
      </c>
      <c r="K26" s="22">
        <v>10421</v>
      </c>
      <c r="L26" s="22">
        <v>10901</v>
      </c>
      <c r="M26" s="22">
        <v>21322</v>
      </c>
    </row>
    <row r="27" spans="10:13" ht="12.75">
      <c r="J27" s="1" t="s">
        <v>190</v>
      </c>
      <c r="K27" s="22">
        <v>10459</v>
      </c>
      <c r="L27" s="22">
        <v>11051</v>
      </c>
      <c r="M27" s="22">
        <v>21510</v>
      </c>
    </row>
    <row r="28" spans="10:13" ht="12.75">
      <c r="J28" s="1" t="s">
        <v>191</v>
      </c>
      <c r="K28" s="22">
        <v>9540</v>
      </c>
      <c r="L28" s="22">
        <v>13918</v>
      </c>
      <c r="M28" s="22">
        <v>23458</v>
      </c>
    </row>
  </sheetData>
  <printOptions/>
  <pageMargins left="0.25" right="0.25" top="2.25" bottom="1" header="0" footer="0"/>
  <pageSetup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A2" sqref="A2"/>
    </sheetView>
  </sheetViews>
  <sheetFormatPr defaultColWidth="11.421875" defaultRowHeight="12.75"/>
  <sheetData>
    <row r="1" spans="1:8" ht="15">
      <c r="A1" s="11" t="s">
        <v>4</v>
      </c>
      <c r="B1" s="14"/>
      <c r="C1" s="14"/>
      <c r="E1" s="1"/>
      <c r="F1" s="1"/>
      <c r="G1" s="1"/>
      <c r="H1" s="1"/>
    </row>
    <row r="2" spans="1:8" ht="12.75">
      <c r="A2" s="1"/>
      <c r="B2" s="1"/>
      <c r="C2" s="1"/>
      <c r="E2" s="1"/>
      <c r="F2" s="1"/>
      <c r="G2" s="1"/>
      <c r="H2" s="1"/>
    </row>
    <row r="3" spans="1:8" ht="12.75">
      <c r="A3" s="1"/>
      <c r="B3" s="1"/>
      <c r="C3" s="1"/>
      <c r="E3" s="1"/>
      <c r="F3" s="1"/>
      <c r="G3" s="1"/>
      <c r="H3" s="1"/>
    </row>
    <row r="4" spans="1:8" ht="12.75">
      <c r="A4" s="1" t="s">
        <v>133</v>
      </c>
      <c r="B4" s="1" t="s">
        <v>134</v>
      </c>
      <c r="C4" s="1" t="s">
        <v>1</v>
      </c>
      <c r="E4" s="1"/>
      <c r="F4" s="1"/>
      <c r="G4" s="1"/>
      <c r="H4" s="1"/>
    </row>
    <row r="5" spans="1:8" ht="12.75">
      <c r="A5" s="24">
        <v>1</v>
      </c>
      <c r="B5" s="25">
        <v>1</v>
      </c>
      <c r="C5" s="26">
        <v>1471</v>
      </c>
      <c r="E5" s="1"/>
      <c r="F5" s="1"/>
      <c r="G5" s="1"/>
      <c r="H5" s="1"/>
    </row>
    <row r="6" spans="1:8" ht="12.75">
      <c r="A6" s="1" t="s">
        <v>135</v>
      </c>
      <c r="B6" s="16">
        <v>2</v>
      </c>
      <c r="C6" s="12">
        <v>1426</v>
      </c>
      <c r="E6" s="2" t="s">
        <v>133</v>
      </c>
      <c r="F6" s="27" t="s">
        <v>107</v>
      </c>
      <c r="G6" s="18" t="s">
        <v>136</v>
      </c>
      <c r="H6" s="19" t="s">
        <v>137</v>
      </c>
    </row>
    <row r="7" spans="1:9" ht="14.25">
      <c r="A7" s="1" t="s">
        <v>135</v>
      </c>
      <c r="B7" s="16">
        <v>3</v>
      </c>
      <c r="C7" s="12">
        <v>2093</v>
      </c>
      <c r="E7" s="28">
        <v>1</v>
      </c>
      <c r="F7" s="20">
        <v>6519</v>
      </c>
      <c r="G7" s="29">
        <v>3117</v>
      </c>
      <c r="H7" s="30">
        <v>3402</v>
      </c>
      <c r="I7" s="73"/>
    </row>
    <row r="8" spans="1:9" ht="14.25">
      <c r="A8" s="1" t="s">
        <v>135</v>
      </c>
      <c r="B8" s="17">
        <v>4</v>
      </c>
      <c r="C8" s="13">
        <v>1529</v>
      </c>
      <c r="E8" s="28">
        <v>2</v>
      </c>
      <c r="F8" s="20">
        <v>34476</v>
      </c>
      <c r="G8" s="29">
        <v>17184</v>
      </c>
      <c r="H8" s="30">
        <v>17292</v>
      </c>
      <c r="I8" s="73"/>
    </row>
    <row r="9" spans="1:9" ht="14.25">
      <c r="A9" s="1"/>
      <c r="B9" s="1"/>
      <c r="C9" s="31"/>
      <c r="E9" s="28">
        <v>3</v>
      </c>
      <c r="F9" s="20">
        <v>33187</v>
      </c>
      <c r="G9" s="29">
        <v>15507</v>
      </c>
      <c r="H9" s="30">
        <v>17680</v>
      </c>
      <c r="I9" s="73"/>
    </row>
    <row r="10" spans="1:9" ht="14.25">
      <c r="A10" s="24">
        <v>2</v>
      </c>
      <c r="B10" s="25">
        <v>1</v>
      </c>
      <c r="C10" s="26">
        <v>1649</v>
      </c>
      <c r="E10" s="28">
        <v>4</v>
      </c>
      <c r="F10" s="20">
        <v>46198</v>
      </c>
      <c r="G10" s="29">
        <v>22447</v>
      </c>
      <c r="H10" s="30">
        <v>23751</v>
      </c>
      <c r="I10" s="73"/>
    </row>
    <row r="11" spans="1:9" ht="14.25">
      <c r="A11" s="1" t="s">
        <v>135</v>
      </c>
      <c r="B11" s="16">
        <v>2</v>
      </c>
      <c r="C11" s="12">
        <v>1764</v>
      </c>
      <c r="E11" s="28">
        <v>5</v>
      </c>
      <c r="F11" s="20">
        <v>17201</v>
      </c>
      <c r="G11" s="29">
        <v>8509</v>
      </c>
      <c r="H11" s="30">
        <v>8692</v>
      </c>
      <c r="I11" s="73"/>
    </row>
    <row r="12" spans="1:9" ht="14.25">
      <c r="A12" s="1" t="s">
        <v>135</v>
      </c>
      <c r="B12" s="16">
        <v>3</v>
      </c>
      <c r="C12" s="12">
        <v>2173</v>
      </c>
      <c r="E12" s="28">
        <v>6</v>
      </c>
      <c r="F12" s="20">
        <v>2482</v>
      </c>
      <c r="G12" s="29">
        <v>1233</v>
      </c>
      <c r="H12" s="30">
        <v>1249</v>
      </c>
      <c r="I12" s="73"/>
    </row>
    <row r="13" spans="1:9" ht="12.75">
      <c r="A13" s="1" t="s">
        <v>135</v>
      </c>
      <c r="B13" s="16">
        <v>4</v>
      </c>
      <c r="C13" s="12">
        <v>1690</v>
      </c>
      <c r="E13" s="8" t="s">
        <v>107</v>
      </c>
      <c r="F13" s="21">
        <f>SUM(F7:F12)</f>
        <v>140063</v>
      </c>
      <c r="G13" s="32">
        <f>SUM(G7:G12)</f>
        <v>67997</v>
      </c>
      <c r="H13" s="33">
        <f>SUM(H7:H12)</f>
        <v>72066</v>
      </c>
      <c r="I13" s="73"/>
    </row>
    <row r="14" spans="1:8" ht="12.75">
      <c r="A14" s="1" t="s">
        <v>135</v>
      </c>
      <c r="B14" s="16">
        <v>5</v>
      </c>
      <c r="C14" s="12">
        <v>1718</v>
      </c>
      <c r="E14" s="1"/>
      <c r="F14" s="1"/>
      <c r="G14" s="1"/>
      <c r="H14" s="1"/>
    </row>
    <row r="15" spans="1:8" ht="12.75">
      <c r="A15" s="1" t="s">
        <v>135</v>
      </c>
      <c r="B15" s="16">
        <v>6</v>
      </c>
      <c r="C15" s="12">
        <v>1520</v>
      </c>
      <c r="E15" s="1"/>
      <c r="F15" s="1"/>
      <c r="G15" s="1"/>
      <c r="H15" s="1"/>
    </row>
    <row r="16" spans="1:8" ht="12.75">
      <c r="A16" s="1" t="s">
        <v>135</v>
      </c>
      <c r="B16" s="16">
        <v>7</v>
      </c>
      <c r="C16" s="12">
        <v>1849</v>
      </c>
      <c r="E16" s="1"/>
      <c r="F16" s="1"/>
      <c r="G16" s="1"/>
      <c r="H16" s="1"/>
    </row>
    <row r="17" spans="1:8" ht="12.75">
      <c r="A17" s="1" t="s">
        <v>135</v>
      </c>
      <c r="B17" s="16">
        <v>8</v>
      </c>
      <c r="C17" s="12">
        <v>2037</v>
      </c>
      <c r="E17" s="1"/>
      <c r="F17" s="1"/>
      <c r="G17" s="1"/>
      <c r="H17" s="1"/>
    </row>
    <row r="18" spans="1:8" ht="12.75">
      <c r="A18" s="1" t="s">
        <v>135</v>
      </c>
      <c r="B18" s="16">
        <v>9</v>
      </c>
      <c r="C18" s="12">
        <v>1439</v>
      </c>
      <c r="E18" s="1"/>
      <c r="F18" s="1"/>
      <c r="G18" s="1"/>
      <c r="H18" s="1"/>
    </row>
    <row r="19" spans="1:8" ht="12.75">
      <c r="A19" s="1" t="s">
        <v>135</v>
      </c>
      <c r="B19" s="16">
        <v>10</v>
      </c>
      <c r="C19" s="12">
        <v>1824</v>
      </c>
      <c r="E19" s="1"/>
      <c r="F19" s="1"/>
      <c r="G19" s="1"/>
      <c r="H19" s="1"/>
    </row>
    <row r="20" spans="1:8" ht="12.75">
      <c r="A20" s="1" t="s">
        <v>135</v>
      </c>
      <c r="B20" s="16">
        <v>11</v>
      </c>
      <c r="C20" s="12">
        <v>1184</v>
      </c>
      <c r="E20" s="1"/>
      <c r="F20" s="1"/>
      <c r="G20" s="1"/>
      <c r="H20" s="1"/>
    </row>
    <row r="21" spans="1:8" ht="12.75">
      <c r="A21" s="1" t="s">
        <v>135</v>
      </c>
      <c r="B21" s="16">
        <v>12</v>
      </c>
      <c r="C21" s="12">
        <v>1400</v>
      </c>
      <c r="E21" s="1"/>
      <c r="F21" s="1"/>
      <c r="G21" s="1"/>
      <c r="H21" s="1"/>
    </row>
    <row r="22" spans="1:8" ht="12.75">
      <c r="A22" s="1" t="s">
        <v>135</v>
      </c>
      <c r="B22" s="16">
        <v>13</v>
      </c>
      <c r="C22" s="12">
        <v>1243</v>
      </c>
      <c r="E22" s="1"/>
      <c r="F22" s="1"/>
      <c r="G22" s="1"/>
      <c r="H22" s="1"/>
    </row>
    <row r="23" spans="1:8" ht="12.75">
      <c r="A23" s="1" t="s">
        <v>135</v>
      </c>
      <c r="B23" s="16">
        <v>14</v>
      </c>
      <c r="C23" s="12">
        <v>1290</v>
      </c>
      <c r="E23" s="1"/>
      <c r="F23" s="1"/>
      <c r="G23" s="1"/>
      <c r="H23" s="1"/>
    </row>
    <row r="24" spans="1:8" ht="12.75">
      <c r="A24" s="1" t="s">
        <v>135</v>
      </c>
      <c r="B24" s="16">
        <v>15</v>
      </c>
      <c r="C24" s="12">
        <v>831</v>
      </c>
      <c r="E24" s="1"/>
      <c r="F24" s="1"/>
      <c r="G24" s="1"/>
      <c r="H24" s="1"/>
    </row>
    <row r="25" spans="1:8" ht="12.75">
      <c r="A25" s="1"/>
      <c r="B25" s="16">
        <v>16</v>
      </c>
      <c r="C25" s="12">
        <v>1502</v>
      </c>
      <c r="E25" s="1"/>
      <c r="F25" s="1"/>
      <c r="G25" s="1"/>
      <c r="H25" s="1"/>
    </row>
    <row r="26" spans="1:8" ht="12.75">
      <c r="A26" s="1"/>
      <c r="B26" s="16">
        <v>17</v>
      </c>
      <c r="C26" s="12">
        <v>2557</v>
      </c>
      <c r="E26" s="1"/>
      <c r="F26" s="1"/>
      <c r="G26" s="1"/>
      <c r="H26" s="1"/>
    </row>
    <row r="27" spans="1:8" ht="12.75">
      <c r="A27" s="1"/>
      <c r="B27" s="16">
        <v>18</v>
      </c>
      <c r="C27" s="12">
        <v>2907</v>
      </c>
      <c r="E27" s="1"/>
      <c r="F27" s="1"/>
      <c r="G27" s="1"/>
      <c r="H27" s="1"/>
    </row>
    <row r="28" spans="1:8" ht="12.75">
      <c r="A28" s="1"/>
      <c r="B28" s="16">
        <v>19</v>
      </c>
      <c r="C28" s="12">
        <v>1620</v>
      </c>
      <c r="E28" s="1"/>
      <c r="F28" s="1"/>
      <c r="G28" s="1"/>
      <c r="H28" s="1"/>
    </row>
    <row r="29" spans="1:8" ht="12.75">
      <c r="A29" s="1"/>
      <c r="B29" s="17">
        <v>20</v>
      </c>
      <c r="C29" s="13">
        <v>2279</v>
      </c>
      <c r="E29" s="1"/>
      <c r="F29" s="1"/>
      <c r="G29" s="1"/>
      <c r="H29" s="1"/>
    </row>
    <row r="30" spans="1:8" ht="12.75">
      <c r="A30" s="1"/>
      <c r="B30" s="1"/>
      <c r="C30" s="31"/>
      <c r="E30" s="1"/>
      <c r="F30" s="1"/>
      <c r="G30" s="1"/>
      <c r="H30" s="1"/>
    </row>
    <row r="31" spans="1:8" ht="12.75">
      <c r="A31" s="24">
        <v>3</v>
      </c>
      <c r="B31" s="25">
        <v>1</v>
      </c>
      <c r="C31" s="26">
        <v>1383</v>
      </c>
      <c r="E31" s="1"/>
      <c r="F31" s="1"/>
      <c r="G31" s="1"/>
      <c r="H31" s="1"/>
    </row>
    <row r="32" spans="1:8" ht="12.75">
      <c r="A32" s="1" t="s">
        <v>135</v>
      </c>
      <c r="B32" s="16">
        <v>2</v>
      </c>
      <c r="C32" s="12">
        <v>1264</v>
      </c>
      <c r="E32" s="1"/>
      <c r="F32" s="1"/>
      <c r="G32" s="1"/>
      <c r="H32" s="1"/>
    </row>
    <row r="33" spans="1:8" ht="12.75">
      <c r="A33" s="1"/>
      <c r="B33" s="16">
        <v>3</v>
      </c>
      <c r="C33" s="12">
        <v>1186</v>
      </c>
      <c r="E33" s="1"/>
      <c r="F33" s="1"/>
      <c r="G33" s="1"/>
      <c r="H33" s="1"/>
    </row>
    <row r="34" spans="1:8" ht="12.75">
      <c r="A34" s="1"/>
      <c r="B34" s="16">
        <v>4</v>
      </c>
      <c r="C34" s="12">
        <v>915</v>
      </c>
      <c r="E34" s="1"/>
      <c r="F34" s="1"/>
      <c r="G34" s="1"/>
      <c r="H34" s="1"/>
    </row>
    <row r="35" spans="1:8" ht="12.75">
      <c r="A35" s="1"/>
      <c r="B35" s="16">
        <v>5</v>
      </c>
      <c r="C35" s="12">
        <v>1507</v>
      </c>
      <c r="E35" s="1"/>
      <c r="F35" s="1"/>
      <c r="G35" s="1"/>
      <c r="H35" s="1"/>
    </row>
    <row r="36" spans="1:8" ht="12.75">
      <c r="A36" s="1"/>
      <c r="B36" s="16">
        <v>6</v>
      </c>
      <c r="C36" s="12">
        <v>1132</v>
      </c>
      <c r="E36" s="1"/>
      <c r="F36" s="1"/>
      <c r="G36" s="1"/>
      <c r="H36" s="1"/>
    </row>
    <row r="37" spans="1:8" ht="12.75">
      <c r="A37" s="1"/>
      <c r="B37" s="16">
        <v>7</v>
      </c>
      <c r="C37" s="12">
        <v>2113</v>
      </c>
      <c r="E37" s="1"/>
      <c r="F37" s="1"/>
      <c r="G37" s="1"/>
      <c r="H37" s="1"/>
    </row>
    <row r="38" spans="1:8" ht="12.75">
      <c r="A38" s="1"/>
      <c r="B38" s="16">
        <v>8</v>
      </c>
      <c r="C38" s="12">
        <v>1191</v>
      </c>
      <c r="E38" s="1"/>
      <c r="F38" s="1"/>
      <c r="G38" s="1"/>
      <c r="H38" s="1"/>
    </row>
    <row r="39" spans="1:8" ht="12.75">
      <c r="A39" s="1"/>
      <c r="B39" s="16">
        <v>9</v>
      </c>
      <c r="C39" s="12">
        <v>1593</v>
      </c>
      <c r="E39" s="1"/>
      <c r="F39" s="1"/>
      <c r="G39" s="1"/>
      <c r="H39" s="1"/>
    </row>
    <row r="40" spans="1:8" ht="12.75">
      <c r="A40" s="1"/>
      <c r="B40" s="16">
        <v>10</v>
      </c>
      <c r="C40" s="12">
        <v>1362</v>
      </c>
      <c r="E40" s="1"/>
      <c r="F40" s="1"/>
      <c r="G40" s="1"/>
      <c r="H40" s="1"/>
    </row>
    <row r="41" spans="1:8" ht="12.75">
      <c r="A41" s="1"/>
      <c r="B41" s="16">
        <v>11</v>
      </c>
      <c r="C41" s="12">
        <v>1608</v>
      </c>
      <c r="E41" s="1"/>
      <c r="F41" s="1"/>
      <c r="G41" s="1"/>
      <c r="H41" s="1"/>
    </row>
    <row r="42" spans="1:8" ht="12.75">
      <c r="A42" s="1"/>
      <c r="B42" s="16">
        <v>12</v>
      </c>
      <c r="C42" s="12">
        <v>1196</v>
      </c>
      <c r="E42" s="1"/>
      <c r="F42" s="1"/>
      <c r="G42" s="1"/>
      <c r="H42" s="1"/>
    </row>
    <row r="43" spans="1:8" ht="12.75">
      <c r="A43" s="1"/>
      <c r="B43" s="16">
        <v>13</v>
      </c>
      <c r="C43" s="12">
        <v>1395</v>
      </c>
      <c r="E43" s="1"/>
      <c r="F43" s="1"/>
      <c r="G43" s="1"/>
      <c r="H43" s="1"/>
    </row>
    <row r="44" spans="1:8" ht="12.75">
      <c r="A44" s="1"/>
      <c r="B44" s="16">
        <v>14</v>
      </c>
      <c r="C44" s="12">
        <v>1113</v>
      </c>
      <c r="E44" s="1"/>
      <c r="F44" s="1"/>
      <c r="G44" s="1"/>
      <c r="H44" s="1"/>
    </row>
    <row r="45" spans="1:8" ht="12.75">
      <c r="A45" s="1"/>
      <c r="B45" s="16">
        <v>15</v>
      </c>
      <c r="C45" s="12">
        <v>1663</v>
      </c>
      <c r="E45" s="1"/>
      <c r="F45" s="1"/>
      <c r="G45" s="1"/>
      <c r="H45" s="1"/>
    </row>
    <row r="46" spans="1:8" ht="12.75">
      <c r="A46" s="1"/>
      <c r="B46" s="16">
        <v>16</v>
      </c>
      <c r="C46" s="12">
        <v>1501</v>
      </c>
      <c r="E46" s="1"/>
      <c r="F46" s="1"/>
      <c r="G46" s="1"/>
      <c r="H46" s="1"/>
    </row>
    <row r="47" spans="1:8" ht="12.75">
      <c r="A47" s="1"/>
      <c r="B47" s="16">
        <v>17</v>
      </c>
      <c r="C47" s="12">
        <v>1078</v>
      </c>
      <c r="E47" s="1"/>
      <c r="F47" s="1"/>
      <c r="G47" s="1"/>
      <c r="H47" s="1"/>
    </row>
    <row r="48" spans="1:8" ht="12.75">
      <c r="A48" s="1"/>
      <c r="B48" s="16">
        <v>18</v>
      </c>
      <c r="C48" s="12">
        <v>1064</v>
      </c>
      <c r="E48" s="1"/>
      <c r="F48" s="1"/>
      <c r="G48" s="1"/>
      <c r="H48" s="1"/>
    </row>
    <row r="49" spans="1:8" ht="12.75">
      <c r="A49" s="1"/>
      <c r="B49" s="16">
        <v>19</v>
      </c>
      <c r="C49" s="12">
        <v>1646</v>
      </c>
      <c r="E49" s="1"/>
      <c r="F49" s="1"/>
      <c r="G49" s="1"/>
      <c r="H49" s="1"/>
    </row>
    <row r="50" spans="1:8" ht="12.75">
      <c r="A50" s="1"/>
      <c r="B50" s="16">
        <v>20</v>
      </c>
      <c r="C50" s="12">
        <v>1754</v>
      </c>
      <c r="E50" s="1"/>
      <c r="F50" s="1"/>
      <c r="G50" s="1"/>
      <c r="H50" s="1"/>
    </row>
    <row r="51" spans="1:8" ht="12.75">
      <c r="A51" s="1"/>
      <c r="B51" s="16">
        <v>21</v>
      </c>
      <c r="C51" s="12">
        <v>1186</v>
      </c>
      <c r="E51" s="1"/>
      <c r="F51" s="1"/>
      <c r="G51" s="1"/>
      <c r="H51" s="1"/>
    </row>
    <row r="52" spans="1:8" ht="12.75">
      <c r="A52" s="1"/>
      <c r="B52" s="16">
        <v>22</v>
      </c>
      <c r="C52" s="12">
        <v>1220</v>
      </c>
      <c r="E52" s="1"/>
      <c r="F52" s="1"/>
      <c r="G52" s="1"/>
      <c r="H52" s="1"/>
    </row>
    <row r="53" spans="1:8" ht="12.75">
      <c r="A53" s="1"/>
      <c r="B53" s="16">
        <v>23</v>
      </c>
      <c r="C53" s="12">
        <v>1080</v>
      </c>
      <c r="E53" s="1"/>
      <c r="F53" s="1"/>
      <c r="G53" s="1"/>
      <c r="H53" s="1"/>
    </row>
    <row r="54" spans="1:8" ht="12.75">
      <c r="A54" s="1"/>
      <c r="B54" s="16">
        <v>24</v>
      </c>
      <c r="C54" s="12">
        <v>1086</v>
      </c>
      <c r="E54" s="1"/>
      <c r="F54" s="1"/>
      <c r="G54" s="1"/>
      <c r="H54" s="1"/>
    </row>
    <row r="55" spans="1:8" ht="12.75">
      <c r="A55" s="1"/>
      <c r="B55" s="17">
        <v>25</v>
      </c>
      <c r="C55" s="13">
        <v>951</v>
      </c>
      <c r="E55" s="1"/>
      <c r="F55" s="1"/>
      <c r="G55" s="1"/>
      <c r="H55" s="1"/>
    </row>
    <row r="56" spans="1:8" ht="12.75">
      <c r="A56" s="1"/>
      <c r="B56" s="1"/>
      <c r="C56" s="31"/>
      <c r="E56" s="1"/>
      <c r="F56" s="1"/>
      <c r="G56" s="1"/>
      <c r="H56" s="1"/>
    </row>
    <row r="57" spans="1:8" ht="12.75">
      <c r="A57" s="24">
        <v>4</v>
      </c>
      <c r="B57" s="25">
        <v>1</v>
      </c>
      <c r="C57" s="26">
        <v>1847</v>
      </c>
      <c r="E57" s="1"/>
      <c r="F57" s="1"/>
      <c r="G57" s="1"/>
      <c r="H57" s="1"/>
    </row>
    <row r="58" spans="1:8" ht="12.75">
      <c r="A58" s="1" t="s">
        <v>135</v>
      </c>
      <c r="B58" s="16">
        <v>2</v>
      </c>
      <c r="C58" s="12">
        <v>1223</v>
      </c>
      <c r="E58" s="1"/>
      <c r="F58" s="1"/>
      <c r="G58" s="1"/>
      <c r="H58" s="1"/>
    </row>
    <row r="59" spans="1:8" ht="12.75">
      <c r="A59" s="1" t="s">
        <v>135</v>
      </c>
      <c r="B59" s="16">
        <v>3</v>
      </c>
      <c r="C59" s="12">
        <v>1458</v>
      </c>
      <c r="E59" s="1"/>
      <c r="F59" s="1"/>
      <c r="G59" s="1"/>
      <c r="H59" s="1"/>
    </row>
    <row r="60" spans="1:8" ht="12.75">
      <c r="A60" s="1" t="s">
        <v>135</v>
      </c>
      <c r="B60" s="16">
        <v>4</v>
      </c>
      <c r="C60" s="12">
        <v>927</v>
      </c>
      <c r="E60" s="1"/>
      <c r="F60" s="1"/>
      <c r="G60" s="1"/>
      <c r="H60" s="1"/>
    </row>
    <row r="61" spans="1:8" ht="12.75">
      <c r="A61" s="1"/>
      <c r="B61" s="16">
        <v>5</v>
      </c>
      <c r="C61" s="12">
        <v>2123</v>
      </c>
      <c r="E61" s="1"/>
      <c r="F61" s="1"/>
      <c r="G61" s="1"/>
      <c r="H61" s="1"/>
    </row>
    <row r="62" spans="1:8" ht="12.75">
      <c r="A62" s="1"/>
      <c r="B62" s="16">
        <v>6</v>
      </c>
      <c r="C62" s="12">
        <v>1183</v>
      </c>
      <c r="E62" s="1"/>
      <c r="F62" s="1"/>
      <c r="G62" s="1"/>
      <c r="H62" s="1"/>
    </row>
    <row r="63" spans="1:8" ht="12.75">
      <c r="A63" s="1"/>
      <c r="B63" s="16">
        <v>7</v>
      </c>
      <c r="C63" s="12">
        <v>1306</v>
      </c>
      <c r="E63" s="1"/>
      <c r="F63" s="1"/>
      <c r="G63" s="1"/>
      <c r="H63" s="1"/>
    </row>
    <row r="64" spans="1:8" ht="12.75">
      <c r="A64" s="1"/>
      <c r="B64" s="16">
        <v>8</v>
      </c>
      <c r="C64" s="12">
        <v>1420</v>
      </c>
      <c r="E64" s="1"/>
      <c r="F64" s="1"/>
      <c r="G64" s="1"/>
      <c r="H64" s="1"/>
    </row>
    <row r="65" spans="1:8" ht="12.75">
      <c r="A65" s="1"/>
      <c r="B65" s="16">
        <v>9</v>
      </c>
      <c r="C65" s="12">
        <v>2333</v>
      </c>
      <c r="E65" s="1"/>
      <c r="F65" s="1"/>
      <c r="G65" s="1"/>
      <c r="H65" s="1"/>
    </row>
    <row r="66" spans="1:8" ht="12.75">
      <c r="A66" s="1"/>
      <c r="B66" s="16">
        <v>10</v>
      </c>
      <c r="C66" s="12">
        <v>1875</v>
      </c>
      <c r="E66" s="1"/>
      <c r="F66" s="1"/>
      <c r="G66" s="1"/>
      <c r="H66" s="1"/>
    </row>
    <row r="67" spans="1:8" ht="12.75">
      <c r="A67" s="1"/>
      <c r="B67" s="16">
        <v>11</v>
      </c>
      <c r="C67" s="12">
        <v>1691</v>
      </c>
      <c r="E67" s="1"/>
      <c r="F67" s="1"/>
      <c r="G67" s="1"/>
      <c r="H67" s="1"/>
    </row>
    <row r="68" spans="1:8" ht="12.75">
      <c r="A68" s="1"/>
      <c r="B68" s="16">
        <v>12</v>
      </c>
      <c r="C68" s="12">
        <v>990</v>
      </c>
      <c r="E68" s="1"/>
      <c r="F68" s="1"/>
      <c r="G68" s="1"/>
      <c r="H68" s="1"/>
    </row>
    <row r="69" spans="1:8" ht="12.75">
      <c r="A69" s="1"/>
      <c r="B69" s="16">
        <v>13</v>
      </c>
      <c r="C69" s="12">
        <v>713</v>
      </c>
      <c r="E69" s="1"/>
      <c r="F69" s="1"/>
      <c r="G69" s="1"/>
      <c r="H69" s="1"/>
    </row>
    <row r="70" spans="1:8" ht="12.75">
      <c r="A70" s="1"/>
      <c r="B70" s="16">
        <v>14</v>
      </c>
      <c r="C70" s="12">
        <v>1842</v>
      </c>
      <c r="E70" s="1"/>
      <c r="F70" s="1"/>
      <c r="G70" s="1"/>
      <c r="H70" s="1"/>
    </row>
    <row r="71" spans="1:8" ht="12.75">
      <c r="A71" s="1"/>
      <c r="B71" s="16">
        <v>15</v>
      </c>
      <c r="C71" s="12">
        <v>1120</v>
      </c>
      <c r="E71" s="1"/>
      <c r="F71" s="1"/>
      <c r="G71" s="1"/>
      <c r="H71" s="1"/>
    </row>
    <row r="72" spans="1:8" ht="12.75">
      <c r="A72" s="1"/>
      <c r="B72" s="16">
        <v>16</v>
      </c>
      <c r="C72" s="12">
        <v>859</v>
      </c>
      <c r="E72" s="1"/>
      <c r="F72" s="1"/>
      <c r="G72" s="1"/>
      <c r="H72" s="1"/>
    </row>
    <row r="73" spans="1:8" ht="12.75">
      <c r="A73" s="1"/>
      <c r="B73" s="16">
        <v>17</v>
      </c>
      <c r="C73" s="12">
        <v>1180</v>
      </c>
      <c r="E73" s="1"/>
      <c r="F73" s="1"/>
      <c r="G73" s="1"/>
      <c r="H73" s="1"/>
    </row>
    <row r="74" spans="1:8" ht="12.75">
      <c r="A74" s="1"/>
      <c r="B74" s="16">
        <v>18</v>
      </c>
      <c r="C74" s="12">
        <v>1343</v>
      </c>
      <c r="E74" s="1"/>
      <c r="F74" s="1"/>
      <c r="G74" s="1"/>
      <c r="H74" s="1"/>
    </row>
    <row r="75" spans="1:8" ht="12.75">
      <c r="A75" s="1"/>
      <c r="B75" s="16">
        <v>19</v>
      </c>
      <c r="C75" s="12">
        <v>1463</v>
      </c>
      <c r="E75" s="1"/>
      <c r="F75" s="1"/>
      <c r="G75" s="1"/>
      <c r="H75" s="1"/>
    </row>
    <row r="76" spans="1:8" ht="12.75">
      <c r="A76" s="1"/>
      <c r="B76" s="16">
        <v>20</v>
      </c>
      <c r="C76" s="12">
        <v>1317</v>
      </c>
      <c r="E76" s="1"/>
      <c r="F76" s="1"/>
      <c r="G76" s="1"/>
      <c r="H76" s="1"/>
    </row>
    <row r="77" spans="1:8" ht="12.75">
      <c r="A77" s="1"/>
      <c r="B77" s="16">
        <v>21</v>
      </c>
      <c r="C77" s="12">
        <v>1665</v>
      </c>
      <c r="E77" s="1"/>
      <c r="F77" s="1"/>
      <c r="G77" s="1"/>
      <c r="H77" s="1"/>
    </row>
    <row r="78" spans="1:8" ht="12.75">
      <c r="A78" s="1"/>
      <c r="B78" s="16">
        <v>22</v>
      </c>
      <c r="C78" s="12">
        <v>1814</v>
      </c>
      <c r="E78" s="1"/>
      <c r="F78" s="1"/>
      <c r="G78" s="1"/>
      <c r="H78" s="1"/>
    </row>
    <row r="79" spans="1:8" ht="12.75">
      <c r="A79" s="1"/>
      <c r="B79" s="16">
        <v>23</v>
      </c>
      <c r="C79" s="12">
        <v>1982</v>
      </c>
      <c r="E79" s="1"/>
      <c r="F79" s="1"/>
      <c r="G79" s="1"/>
      <c r="H79" s="1"/>
    </row>
    <row r="80" spans="1:8" ht="12.75">
      <c r="A80" s="1"/>
      <c r="B80" s="16">
        <v>24</v>
      </c>
      <c r="C80" s="12">
        <v>1251</v>
      </c>
      <c r="E80" s="1"/>
      <c r="F80" s="1"/>
      <c r="G80" s="1"/>
      <c r="H80" s="1"/>
    </row>
    <row r="81" spans="1:8" ht="12.75">
      <c r="A81" s="1"/>
      <c r="B81" s="16">
        <v>25</v>
      </c>
      <c r="C81" s="12">
        <v>1555</v>
      </c>
      <c r="E81" s="1"/>
      <c r="F81" s="1"/>
      <c r="G81" s="1"/>
      <c r="H81" s="1"/>
    </row>
    <row r="82" spans="1:8" ht="12.75">
      <c r="A82" s="1"/>
      <c r="B82" s="16">
        <v>26</v>
      </c>
      <c r="C82" s="12">
        <v>864</v>
      </c>
      <c r="E82" s="1"/>
      <c r="F82" s="1"/>
      <c r="G82" s="1"/>
      <c r="H82" s="1"/>
    </row>
    <row r="83" spans="1:8" ht="12.75">
      <c r="A83" s="1"/>
      <c r="B83" s="16">
        <v>27</v>
      </c>
      <c r="C83" s="12">
        <v>1788</v>
      </c>
      <c r="E83" s="1"/>
      <c r="F83" s="1"/>
      <c r="G83" s="1"/>
      <c r="H83" s="1"/>
    </row>
    <row r="84" spans="1:8" ht="12.75">
      <c r="A84" s="1"/>
      <c r="B84" s="16">
        <v>28</v>
      </c>
      <c r="C84" s="12">
        <v>1428</v>
      </c>
      <c r="E84" s="1"/>
      <c r="F84" s="1"/>
      <c r="G84" s="1"/>
      <c r="H84" s="1"/>
    </row>
    <row r="85" spans="1:8" ht="12.75">
      <c r="A85" s="1"/>
      <c r="B85" s="16">
        <v>29</v>
      </c>
      <c r="C85" s="12">
        <v>3136</v>
      </c>
      <c r="E85" s="1"/>
      <c r="F85" s="1"/>
      <c r="G85" s="1"/>
      <c r="H85" s="1"/>
    </row>
    <row r="86" spans="1:8" ht="12.75">
      <c r="A86" s="1"/>
      <c r="B86" s="17">
        <v>30</v>
      </c>
      <c r="C86" s="13">
        <v>2502</v>
      </c>
      <c r="E86" s="1"/>
      <c r="F86" s="1"/>
      <c r="G86" s="1"/>
      <c r="H86" s="1"/>
    </row>
    <row r="87" spans="1:8" ht="12.75">
      <c r="A87" s="1"/>
      <c r="B87" s="1"/>
      <c r="C87" s="31"/>
      <c r="E87" s="1"/>
      <c r="F87" s="1"/>
      <c r="G87" s="1"/>
      <c r="H87" s="1"/>
    </row>
    <row r="88" spans="1:8" ht="12.75">
      <c r="A88" s="24">
        <v>5</v>
      </c>
      <c r="B88" s="25">
        <v>1</v>
      </c>
      <c r="C88" s="26">
        <v>1223</v>
      </c>
      <c r="E88" s="1"/>
      <c r="F88" s="1"/>
      <c r="G88" s="1"/>
      <c r="H88" s="1"/>
    </row>
    <row r="89" spans="1:8" ht="12.75">
      <c r="A89" s="1" t="s">
        <v>135</v>
      </c>
      <c r="B89" s="16">
        <v>2</v>
      </c>
      <c r="C89" s="12">
        <v>1518</v>
      </c>
      <c r="E89" s="1"/>
      <c r="F89" s="1"/>
      <c r="G89" s="1"/>
      <c r="H89" s="1"/>
    </row>
    <row r="90" spans="1:8" ht="12.75">
      <c r="A90" s="1"/>
      <c r="B90" s="16">
        <v>3</v>
      </c>
      <c r="C90" s="12">
        <v>1362</v>
      </c>
      <c r="E90" s="1"/>
      <c r="F90" s="1"/>
      <c r="G90" s="1"/>
      <c r="H90" s="1"/>
    </row>
    <row r="91" spans="1:8" ht="12.75">
      <c r="A91" s="1"/>
      <c r="B91" s="16">
        <v>4</v>
      </c>
      <c r="C91" s="12">
        <v>3400</v>
      </c>
      <c r="E91" s="1"/>
      <c r="F91" s="1"/>
      <c r="G91" s="1"/>
      <c r="H91" s="1"/>
    </row>
    <row r="92" spans="1:8" ht="12.75">
      <c r="A92" s="1"/>
      <c r="B92" s="16">
        <v>5</v>
      </c>
      <c r="C92" s="12">
        <v>1425</v>
      </c>
      <c r="E92" s="1"/>
      <c r="F92" s="1"/>
      <c r="G92" s="1"/>
      <c r="H92" s="1"/>
    </row>
    <row r="93" spans="1:8" ht="12.75">
      <c r="A93" s="1"/>
      <c r="B93" s="16">
        <v>6</v>
      </c>
      <c r="C93" s="12">
        <v>915</v>
      </c>
      <c r="E93" s="1"/>
      <c r="F93" s="1"/>
      <c r="G93" s="1"/>
      <c r="H93" s="1"/>
    </row>
    <row r="94" spans="1:8" ht="12.75">
      <c r="A94" s="1"/>
      <c r="B94" s="16">
        <v>7</v>
      </c>
      <c r="C94" s="12">
        <v>1556</v>
      </c>
      <c r="E94" s="1"/>
      <c r="F94" s="1"/>
      <c r="G94" s="1"/>
      <c r="H94" s="1"/>
    </row>
    <row r="95" spans="1:8" ht="12.75">
      <c r="A95" s="1"/>
      <c r="B95" s="16">
        <v>8</v>
      </c>
      <c r="C95" s="12">
        <v>1200</v>
      </c>
      <c r="E95" s="1"/>
      <c r="F95" s="1"/>
      <c r="G95" s="1"/>
      <c r="H95" s="1"/>
    </row>
    <row r="96" spans="1:8" ht="12.75">
      <c r="A96" s="1"/>
      <c r="B96" s="16">
        <v>9</v>
      </c>
      <c r="C96" s="12">
        <v>1944</v>
      </c>
      <c r="E96" s="1"/>
      <c r="F96" s="1"/>
      <c r="G96" s="1"/>
      <c r="H96" s="1"/>
    </row>
    <row r="97" spans="1:8" ht="12.75">
      <c r="A97" s="1"/>
      <c r="B97" s="16">
        <v>10</v>
      </c>
      <c r="C97" s="12">
        <v>1290</v>
      </c>
      <c r="E97" s="1"/>
      <c r="F97" s="1"/>
      <c r="G97" s="1"/>
      <c r="H97" s="1"/>
    </row>
    <row r="98" spans="1:8" ht="12.75">
      <c r="A98" s="1"/>
      <c r="B98" s="17">
        <v>11</v>
      </c>
      <c r="C98" s="13">
        <v>1368</v>
      </c>
      <c r="E98" s="1"/>
      <c r="F98" s="1"/>
      <c r="G98" s="1"/>
      <c r="H98" s="1"/>
    </row>
    <row r="99" spans="1:8" ht="12.75">
      <c r="A99" s="1"/>
      <c r="B99" s="1"/>
      <c r="C99" s="31"/>
      <c r="E99" s="1"/>
      <c r="F99" s="1"/>
      <c r="G99" s="1"/>
      <c r="H99" s="1"/>
    </row>
    <row r="100" spans="1:8" ht="12.75">
      <c r="A100" s="24">
        <v>6</v>
      </c>
      <c r="B100" s="25">
        <v>1</v>
      </c>
      <c r="C100" s="26">
        <v>1031</v>
      </c>
      <c r="E100" s="1"/>
      <c r="F100" s="1"/>
      <c r="G100" s="1"/>
      <c r="H100" s="1"/>
    </row>
    <row r="101" spans="1:8" ht="12.75">
      <c r="A101" s="1" t="s">
        <v>135</v>
      </c>
      <c r="B101" s="17">
        <v>2</v>
      </c>
      <c r="C101" s="13">
        <v>1451</v>
      </c>
      <c r="E101" s="1"/>
      <c r="F101" s="1"/>
      <c r="G101" s="1"/>
      <c r="H101" s="1"/>
    </row>
    <row r="102" ht="12.75">
      <c r="C102" s="73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1">
      <selection activeCell="A2" sqref="A2"/>
    </sheetView>
  </sheetViews>
  <sheetFormatPr defaultColWidth="11.421875" defaultRowHeight="12.75"/>
  <cols>
    <col min="1" max="1" width="17.57421875" style="14" customWidth="1"/>
    <col min="2" max="2" width="12.7109375" style="0" customWidth="1"/>
    <col min="3" max="4" width="9.7109375" style="1" customWidth="1"/>
    <col min="5" max="5" width="2.57421875" style="1" customWidth="1"/>
    <col min="6" max="7" width="11.421875" style="1" customWidth="1"/>
    <col min="10" max="10" width="14.00390625" style="0" customWidth="1"/>
    <col min="12" max="12" width="15.140625" style="0" customWidth="1"/>
  </cols>
  <sheetData>
    <row r="1" spans="1:2" ht="12.75">
      <c r="A1" s="34" t="s">
        <v>5</v>
      </c>
      <c r="B1" s="1"/>
    </row>
    <row r="2" ht="12.75">
      <c r="B2" s="1"/>
    </row>
    <row r="3" ht="12.75">
      <c r="B3" s="1"/>
    </row>
    <row r="4" spans="1:2" ht="12.75">
      <c r="A4" s="115" t="s">
        <v>4</v>
      </c>
      <c r="B4" s="1"/>
    </row>
    <row r="5" ht="12.75">
      <c r="B5" s="15"/>
    </row>
    <row r="6" spans="1:5" ht="12.75">
      <c r="A6" s="109" t="s">
        <v>6</v>
      </c>
      <c r="B6" s="112" t="s">
        <v>7</v>
      </c>
      <c r="C6" s="110" t="s">
        <v>136</v>
      </c>
      <c r="D6" s="111" t="s">
        <v>137</v>
      </c>
      <c r="E6" s="121"/>
    </row>
    <row r="7" spans="1:7" ht="12.75">
      <c r="A7" s="44" t="s">
        <v>8</v>
      </c>
      <c r="B7" s="113">
        <v>20</v>
      </c>
      <c r="C7" s="20">
        <v>9</v>
      </c>
      <c r="D7" s="12">
        <v>11</v>
      </c>
      <c r="E7" s="102"/>
      <c r="G7"/>
    </row>
    <row r="8" spans="1:8" ht="12.75">
      <c r="A8" s="44" t="s">
        <v>9</v>
      </c>
      <c r="B8" s="113">
        <v>39</v>
      </c>
      <c r="C8" s="20">
        <v>20</v>
      </c>
      <c r="D8" s="12">
        <v>19</v>
      </c>
      <c r="E8" s="102"/>
      <c r="F8"/>
      <c r="G8" s="116"/>
      <c r="H8" s="116"/>
    </row>
    <row r="9" spans="1:8" ht="12.75">
      <c r="A9" s="44" t="s">
        <v>10</v>
      </c>
      <c r="B9" s="113">
        <v>11</v>
      </c>
      <c r="C9" s="20">
        <v>10</v>
      </c>
      <c r="D9" s="12">
        <v>1</v>
      </c>
      <c r="E9" s="102"/>
      <c r="F9"/>
      <c r="G9" s="117"/>
      <c r="H9" s="117"/>
    </row>
    <row r="10" spans="1:8" ht="12.75">
      <c r="A10" s="44" t="s">
        <v>11</v>
      </c>
      <c r="B10" s="113">
        <v>1</v>
      </c>
      <c r="C10" s="20">
        <v>0</v>
      </c>
      <c r="D10" s="12">
        <v>1</v>
      </c>
      <c r="E10" s="102"/>
      <c r="F10"/>
      <c r="G10" s="117"/>
      <c r="H10" s="117"/>
    </row>
    <row r="11" spans="1:8" ht="12.75">
      <c r="A11" s="44" t="s">
        <v>12</v>
      </c>
      <c r="B11" s="113">
        <v>16</v>
      </c>
      <c r="C11" s="20">
        <v>11</v>
      </c>
      <c r="D11" s="12">
        <v>5</v>
      </c>
      <c r="E11" s="102"/>
      <c r="F11"/>
      <c r="G11" s="117"/>
      <c r="H11" s="117"/>
    </row>
    <row r="12" spans="1:8" ht="12.75">
      <c r="A12" s="44" t="s">
        <v>13</v>
      </c>
      <c r="B12" s="113">
        <v>2</v>
      </c>
      <c r="C12" s="20">
        <v>2</v>
      </c>
      <c r="D12" s="12">
        <v>0</v>
      </c>
      <c r="E12" s="102"/>
      <c r="F12"/>
      <c r="G12" s="117"/>
      <c r="H12" s="117"/>
    </row>
    <row r="13" spans="1:8" ht="12.75">
      <c r="A13" s="44" t="s">
        <v>14</v>
      </c>
      <c r="B13" s="113">
        <v>193</v>
      </c>
      <c r="C13" s="20">
        <v>158</v>
      </c>
      <c r="D13" s="12">
        <v>35</v>
      </c>
      <c r="E13" s="102"/>
      <c r="F13"/>
      <c r="G13" s="47"/>
      <c r="H13" s="47"/>
    </row>
    <row r="14" spans="1:7" ht="12.75">
      <c r="A14" s="44" t="s">
        <v>15</v>
      </c>
      <c r="B14" s="113">
        <v>336</v>
      </c>
      <c r="C14" s="20">
        <v>156</v>
      </c>
      <c r="D14" s="12">
        <v>180</v>
      </c>
      <c r="E14" s="102"/>
      <c r="G14"/>
    </row>
    <row r="15" spans="1:7" ht="12.75">
      <c r="A15" s="44" t="s">
        <v>16</v>
      </c>
      <c r="B15" s="113">
        <v>7</v>
      </c>
      <c r="C15" s="20">
        <v>5</v>
      </c>
      <c r="D15" s="12">
        <v>2</v>
      </c>
      <c r="E15" s="102"/>
      <c r="G15"/>
    </row>
    <row r="16" spans="1:7" ht="12.75">
      <c r="A16" s="44" t="s">
        <v>17</v>
      </c>
      <c r="B16" s="113">
        <v>2</v>
      </c>
      <c r="C16" s="20">
        <v>2</v>
      </c>
      <c r="D16" s="12">
        <v>0</v>
      </c>
      <c r="E16" s="102"/>
      <c r="G16"/>
    </row>
    <row r="17" spans="1:7" ht="12.75">
      <c r="A17" s="44" t="s">
        <v>18</v>
      </c>
      <c r="B17" s="113">
        <v>1</v>
      </c>
      <c r="C17" s="20">
        <v>0</v>
      </c>
      <c r="D17" s="12">
        <v>1</v>
      </c>
      <c r="E17" s="102"/>
      <c r="G17"/>
    </row>
    <row r="18" spans="1:7" ht="12.75">
      <c r="A18" s="14" t="s">
        <v>195</v>
      </c>
      <c r="B18" s="113">
        <v>1</v>
      </c>
      <c r="C18" s="20">
        <v>1</v>
      </c>
      <c r="D18" s="12">
        <v>0</v>
      </c>
      <c r="E18" s="102"/>
      <c r="G18"/>
    </row>
    <row r="19" spans="1:12" ht="12.75">
      <c r="A19" s="44" t="s">
        <v>19</v>
      </c>
      <c r="B19" s="113">
        <v>19</v>
      </c>
      <c r="C19" s="20">
        <v>8</v>
      </c>
      <c r="D19" s="12">
        <v>11</v>
      </c>
      <c r="E19" s="102"/>
      <c r="G19"/>
      <c r="K19" s="118" t="s">
        <v>139</v>
      </c>
      <c r="L19" s="35" t="s">
        <v>140</v>
      </c>
    </row>
    <row r="20" spans="1:12" ht="12.75">
      <c r="A20" s="44" t="s">
        <v>20</v>
      </c>
      <c r="B20" s="113">
        <v>6</v>
      </c>
      <c r="C20" s="20">
        <v>6</v>
      </c>
      <c r="D20" s="12">
        <v>0</v>
      </c>
      <c r="E20" s="102"/>
      <c r="G20"/>
      <c r="K20" s="119">
        <v>1998</v>
      </c>
      <c r="L20" s="12">
        <v>1795</v>
      </c>
    </row>
    <row r="21" spans="1:12" ht="12.75">
      <c r="A21" s="44" t="s">
        <v>21</v>
      </c>
      <c r="B21" s="113">
        <v>511</v>
      </c>
      <c r="C21" s="20">
        <v>247</v>
      </c>
      <c r="D21" s="12">
        <v>264</v>
      </c>
      <c r="E21" s="102"/>
      <c r="G21"/>
      <c r="K21" s="119">
        <v>1999</v>
      </c>
      <c r="L21" s="12">
        <v>2528</v>
      </c>
    </row>
    <row r="22" spans="1:12" ht="12.75">
      <c r="A22" s="44" t="s">
        <v>22</v>
      </c>
      <c r="B22" s="113">
        <v>2</v>
      </c>
      <c r="C22" s="20">
        <v>2</v>
      </c>
      <c r="D22" s="12">
        <v>0</v>
      </c>
      <c r="E22" s="102"/>
      <c r="G22"/>
      <c r="K22" s="119">
        <v>2000</v>
      </c>
      <c r="L22" s="12">
        <v>5085</v>
      </c>
    </row>
    <row r="23" spans="1:12" ht="12.75">
      <c r="A23" s="44" t="s">
        <v>23</v>
      </c>
      <c r="B23" s="113">
        <v>89</v>
      </c>
      <c r="C23" s="20">
        <v>18</v>
      </c>
      <c r="D23" s="12">
        <v>71</v>
      </c>
      <c r="E23" s="102"/>
      <c r="G23"/>
      <c r="K23" s="119">
        <v>2001</v>
      </c>
      <c r="L23" s="12">
        <v>8205</v>
      </c>
    </row>
    <row r="24" spans="1:12" ht="12.75">
      <c r="A24" s="44" t="s">
        <v>24</v>
      </c>
      <c r="B24" s="113">
        <v>109</v>
      </c>
      <c r="C24" s="20">
        <v>49</v>
      </c>
      <c r="D24" s="12">
        <v>60</v>
      </c>
      <c r="E24" s="102"/>
      <c r="G24"/>
      <c r="K24" s="120">
        <v>2002</v>
      </c>
      <c r="L24" s="13">
        <v>11032</v>
      </c>
    </row>
    <row r="25" spans="1:7" ht="12.75">
      <c r="A25" s="44" t="s">
        <v>25</v>
      </c>
      <c r="B25" s="113">
        <v>160</v>
      </c>
      <c r="C25" s="20">
        <v>94</v>
      </c>
      <c r="D25" s="12">
        <v>66</v>
      </c>
      <c r="E25" s="102"/>
      <c r="G25"/>
    </row>
    <row r="26" spans="1:7" ht="12.75">
      <c r="A26" s="44" t="s">
        <v>26</v>
      </c>
      <c r="B26" s="113">
        <v>7</v>
      </c>
      <c r="C26" s="20">
        <v>1</v>
      </c>
      <c r="D26" s="12">
        <v>6</v>
      </c>
      <c r="E26" s="102"/>
      <c r="G26"/>
    </row>
    <row r="27" spans="1:7" ht="12.75">
      <c r="A27" s="44" t="s">
        <v>27</v>
      </c>
      <c r="B27" s="113">
        <v>29</v>
      </c>
      <c r="C27" s="20">
        <v>23</v>
      </c>
      <c r="D27" s="12">
        <v>6</v>
      </c>
      <c r="E27" s="102"/>
      <c r="F27"/>
      <c r="G27"/>
    </row>
    <row r="28" spans="1:5" ht="12.75">
      <c r="A28" s="44" t="s">
        <v>28</v>
      </c>
      <c r="B28" s="113">
        <v>40</v>
      </c>
      <c r="C28" s="20">
        <v>11</v>
      </c>
      <c r="D28" s="12">
        <v>29</v>
      </c>
      <c r="E28" s="102"/>
    </row>
    <row r="29" spans="1:5" ht="12.75">
      <c r="A29" s="44" t="s">
        <v>29</v>
      </c>
      <c r="B29" s="113">
        <v>1</v>
      </c>
      <c r="C29" s="20">
        <v>1</v>
      </c>
      <c r="D29" s="12">
        <v>0</v>
      </c>
      <c r="E29" s="102"/>
    </row>
    <row r="30" spans="1:5" ht="12.75">
      <c r="A30" s="14" t="s">
        <v>196</v>
      </c>
      <c r="B30" s="113">
        <v>1</v>
      </c>
      <c r="C30" s="20">
        <v>1</v>
      </c>
      <c r="D30" s="12">
        <v>0</v>
      </c>
      <c r="E30" s="102"/>
    </row>
    <row r="31" spans="1:5" ht="12.75">
      <c r="A31" s="44" t="s">
        <v>30</v>
      </c>
      <c r="B31" s="113">
        <v>108</v>
      </c>
      <c r="C31" s="20">
        <v>58</v>
      </c>
      <c r="D31" s="12">
        <v>50</v>
      </c>
      <c r="E31" s="102"/>
    </row>
    <row r="32" spans="1:5" ht="12.75">
      <c r="A32" s="44" t="s">
        <v>31</v>
      </c>
      <c r="B32" s="113">
        <v>133</v>
      </c>
      <c r="C32" s="20">
        <v>73</v>
      </c>
      <c r="D32" s="12">
        <v>60</v>
      </c>
      <c r="E32" s="102"/>
    </row>
    <row r="33" spans="1:5" ht="12.75">
      <c r="A33" s="44" t="s">
        <v>32</v>
      </c>
      <c r="B33" s="113">
        <v>1494</v>
      </c>
      <c r="C33" s="20">
        <v>581</v>
      </c>
      <c r="D33" s="12">
        <v>913</v>
      </c>
      <c r="E33" s="102"/>
    </row>
    <row r="34" spans="1:5" ht="12.75">
      <c r="A34" s="44" t="s">
        <v>33</v>
      </c>
      <c r="B34" s="113">
        <v>49</v>
      </c>
      <c r="C34" s="20">
        <v>30</v>
      </c>
      <c r="D34" s="12">
        <v>19</v>
      </c>
      <c r="E34" s="102"/>
    </row>
    <row r="35" spans="1:5" ht="12.75">
      <c r="A35" s="44" t="s">
        <v>34</v>
      </c>
      <c r="B35" s="113">
        <v>29</v>
      </c>
      <c r="C35" s="20">
        <v>25</v>
      </c>
      <c r="D35" s="12">
        <v>4</v>
      </c>
      <c r="E35" s="102"/>
    </row>
    <row r="36" spans="1:5" ht="12.75">
      <c r="A36" s="44" t="s">
        <v>35</v>
      </c>
      <c r="B36" s="113">
        <v>3</v>
      </c>
      <c r="C36" s="20">
        <v>1</v>
      </c>
      <c r="D36" s="12">
        <v>2</v>
      </c>
      <c r="E36" s="102"/>
    </row>
    <row r="37" spans="1:5" ht="12.75">
      <c r="A37" s="44" t="s">
        <v>36</v>
      </c>
      <c r="B37" s="113">
        <v>144</v>
      </c>
      <c r="C37" s="20">
        <v>52</v>
      </c>
      <c r="D37" s="12">
        <v>92</v>
      </c>
      <c r="E37" s="102"/>
    </row>
    <row r="38" spans="1:5" ht="12.75">
      <c r="A38" s="44" t="s">
        <v>37</v>
      </c>
      <c r="B38" s="113">
        <v>4</v>
      </c>
      <c r="C38" s="20">
        <v>1</v>
      </c>
      <c r="D38" s="12">
        <v>3</v>
      </c>
      <c r="E38" s="102"/>
    </row>
    <row r="39" spans="1:5" ht="12.75">
      <c r="A39" s="44" t="s">
        <v>38</v>
      </c>
      <c r="B39" s="113">
        <v>69</v>
      </c>
      <c r="C39" s="20">
        <v>20</v>
      </c>
      <c r="D39" s="12">
        <v>49</v>
      </c>
      <c r="E39" s="102"/>
    </row>
    <row r="40" spans="1:5" ht="12.75">
      <c r="A40" s="44" t="s">
        <v>39</v>
      </c>
      <c r="B40" s="113">
        <v>1137</v>
      </c>
      <c r="C40" s="20">
        <v>520</v>
      </c>
      <c r="D40" s="12">
        <v>617</v>
      </c>
      <c r="E40" s="102"/>
    </row>
    <row r="41" spans="1:5" ht="12.75">
      <c r="A41" s="44" t="s">
        <v>40</v>
      </c>
      <c r="B41" s="113">
        <v>2</v>
      </c>
      <c r="C41" s="20">
        <v>2</v>
      </c>
      <c r="D41" s="12">
        <v>0</v>
      </c>
      <c r="E41" s="102"/>
    </row>
    <row r="42" spans="1:5" ht="12.75">
      <c r="A42" s="44" t="s">
        <v>41</v>
      </c>
      <c r="B42" s="113">
        <v>1</v>
      </c>
      <c r="C42" s="20">
        <v>0</v>
      </c>
      <c r="D42" s="12">
        <v>1</v>
      </c>
      <c r="E42" s="102"/>
    </row>
    <row r="43" spans="1:5" ht="12.75">
      <c r="A43" s="44" t="s">
        <v>42</v>
      </c>
      <c r="B43" s="113">
        <v>3</v>
      </c>
      <c r="C43" s="20">
        <v>1</v>
      </c>
      <c r="D43" s="12">
        <v>2</v>
      </c>
      <c r="E43" s="102"/>
    </row>
    <row r="44" spans="1:5" ht="12.75">
      <c r="A44" s="14" t="s">
        <v>197</v>
      </c>
      <c r="B44" s="113">
        <v>1</v>
      </c>
      <c r="C44" s="20">
        <v>1</v>
      </c>
      <c r="D44" s="12">
        <v>0</v>
      </c>
      <c r="E44" s="102"/>
    </row>
    <row r="45" spans="1:5" ht="12.75">
      <c r="A45" s="44" t="s">
        <v>43</v>
      </c>
      <c r="B45" s="113">
        <v>82</v>
      </c>
      <c r="C45" s="20">
        <v>42</v>
      </c>
      <c r="D45" s="12">
        <v>40</v>
      </c>
      <c r="E45" s="102"/>
    </row>
    <row r="46" spans="1:7" ht="12.75">
      <c r="A46" s="14" t="s">
        <v>198</v>
      </c>
      <c r="B46" s="113">
        <v>1</v>
      </c>
      <c r="C46" s="20">
        <v>0</v>
      </c>
      <c r="D46" s="12">
        <v>1</v>
      </c>
      <c r="E46" s="102"/>
      <c r="F46" s="108"/>
      <c r="G46" s="108"/>
    </row>
    <row r="47" spans="1:5" ht="12.75">
      <c r="A47" s="44" t="s">
        <v>44</v>
      </c>
      <c r="B47" s="113">
        <v>9</v>
      </c>
      <c r="C47" s="20">
        <v>2</v>
      </c>
      <c r="D47" s="12">
        <v>7</v>
      </c>
      <c r="E47" s="102"/>
    </row>
    <row r="48" spans="1:5" ht="12.75">
      <c r="A48" s="44" t="s">
        <v>45</v>
      </c>
      <c r="B48" s="113">
        <v>4</v>
      </c>
      <c r="C48" s="20">
        <v>2</v>
      </c>
      <c r="D48" s="12">
        <v>2</v>
      </c>
      <c r="E48" s="102"/>
    </row>
    <row r="49" spans="1:5" ht="12.75">
      <c r="A49" s="44" t="s">
        <v>46</v>
      </c>
      <c r="B49" s="113">
        <v>148</v>
      </c>
      <c r="C49" s="20">
        <v>67</v>
      </c>
      <c r="D49" s="12">
        <v>81</v>
      </c>
      <c r="E49" s="102"/>
    </row>
    <row r="50" spans="1:5" ht="12.75">
      <c r="A50" s="44" t="s">
        <v>47</v>
      </c>
      <c r="B50" s="113">
        <v>5</v>
      </c>
      <c r="C50" s="20">
        <v>3</v>
      </c>
      <c r="D50" s="12">
        <v>2</v>
      </c>
      <c r="E50" s="102"/>
    </row>
    <row r="51" spans="1:5" ht="12.75">
      <c r="A51" s="44" t="s">
        <v>48</v>
      </c>
      <c r="B51" s="113">
        <v>17</v>
      </c>
      <c r="C51" s="20">
        <v>10</v>
      </c>
      <c r="D51" s="12">
        <v>7</v>
      </c>
      <c r="E51" s="102"/>
    </row>
    <row r="52" spans="1:5" ht="12.75">
      <c r="A52" s="44" t="s">
        <v>49</v>
      </c>
      <c r="B52" s="113">
        <v>166</v>
      </c>
      <c r="C52" s="20">
        <v>149</v>
      </c>
      <c r="D52" s="12">
        <v>17</v>
      </c>
      <c r="E52" s="102"/>
    </row>
    <row r="53" spans="1:5" ht="12.75">
      <c r="A53" s="44" t="s">
        <v>50</v>
      </c>
      <c r="B53" s="113">
        <v>6</v>
      </c>
      <c r="C53" s="20">
        <v>3</v>
      </c>
      <c r="D53" s="12">
        <v>3</v>
      </c>
      <c r="E53" s="102"/>
    </row>
    <row r="54" spans="1:5" ht="12.75">
      <c r="A54" s="44" t="s">
        <v>51</v>
      </c>
      <c r="B54" s="113">
        <v>1</v>
      </c>
      <c r="C54" s="20">
        <v>1</v>
      </c>
      <c r="D54" s="12">
        <v>0</v>
      </c>
      <c r="E54" s="102"/>
    </row>
    <row r="55" spans="1:5" ht="12.75">
      <c r="A55" s="44" t="s">
        <v>52</v>
      </c>
      <c r="B55" s="113">
        <v>86</v>
      </c>
      <c r="C55" s="20">
        <v>37</v>
      </c>
      <c r="D55" s="12">
        <v>49</v>
      </c>
      <c r="E55" s="102"/>
    </row>
    <row r="56" spans="1:5" ht="12.75">
      <c r="A56" s="44" t="s">
        <v>53</v>
      </c>
      <c r="B56" s="113">
        <v>1</v>
      </c>
      <c r="C56" s="20">
        <v>1</v>
      </c>
      <c r="D56" s="12">
        <v>0</v>
      </c>
      <c r="E56" s="102"/>
    </row>
    <row r="57" spans="1:5" ht="12.75">
      <c r="A57" s="44" t="s">
        <v>54</v>
      </c>
      <c r="B57" s="113">
        <v>10</v>
      </c>
      <c r="C57" s="20">
        <v>1</v>
      </c>
      <c r="D57" s="12">
        <v>9</v>
      </c>
      <c r="E57" s="102"/>
    </row>
    <row r="58" spans="1:5" ht="12.75">
      <c r="A58" s="44" t="s">
        <v>55</v>
      </c>
      <c r="B58" s="113">
        <v>20</v>
      </c>
      <c r="C58" s="20">
        <v>12</v>
      </c>
      <c r="D58" s="12">
        <v>8</v>
      </c>
      <c r="E58" s="102"/>
    </row>
    <row r="59" spans="1:5" ht="12.75">
      <c r="A59" s="44" t="s">
        <v>56</v>
      </c>
      <c r="B59" s="113">
        <v>7</v>
      </c>
      <c r="C59" s="20">
        <v>4</v>
      </c>
      <c r="D59" s="12">
        <v>3</v>
      </c>
      <c r="E59" s="102"/>
    </row>
    <row r="60" spans="1:5" ht="12.75">
      <c r="A60" s="44" t="s">
        <v>57</v>
      </c>
      <c r="B60" s="113">
        <v>6</v>
      </c>
      <c r="C60" s="20">
        <v>1</v>
      </c>
      <c r="D60" s="12">
        <v>5</v>
      </c>
      <c r="E60" s="102"/>
    </row>
    <row r="61" spans="1:5" ht="12.75">
      <c r="A61" s="44" t="s">
        <v>58</v>
      </c>
      <c r="B61" s="113">
        <v>1</v>
      </c>
      <c r="C61" s="20">
        <v>0</v>
      </c>
      <c r="D61" s="12">
        <v>1</v>
      </c>
      <c r="E61" s="102"/>
    </row>
    <row r="62" spans="1:5" ht="12.75">
      <c r="A62" s="44" t="s">
        <v>59</v>
      </c>
      <c r="B62" s="113">
        <v>23</v>
      </c>
      <c r="C62" s="20">
        <v>19</v>
      </c>
      <c r="D62" s="12">
        <v>4</v>
      </c>
      <c r="E62" s="102"/>
    </row>
    <row r="63" spans="1:5" ht="12.75">
      <c r="A63" s="44" t="s">
        <v>60</v>
      </c>
      <c r="B63" s="113">
        <v>10</v>
      </c>
      <c r="C63" s="20">
        <v>3</v>
      </c>
      <c r="D63" s="12">
        <v>7</v>
      </c>
      <c r="E63" s="102"/>
    </row>
    <row r="64" spans="1:5" ht="12.75">
      <c r="A64" s="44" t="s">
        <v>61</v>
      </c>
      <c r="B64" s="113">
        <v>1</v>
      </c>
      <c r="C64" s="20">
        <v>0</v>
      </c>
      <c r="D64" s="12">
        <v>1</v>
      </c>
      <c r="E64" s="102"/>
    </row>
    <row r="65" spans="1:5" ht="12.75">
      <c r="A65" s="44" t="s">
        <v>62</v>
      </c>
      <c r="B65" s="113">
        <v>17</v>
      </c>
      <c r="C65" s="20">
        <v>4</v>
      </c>
      <c r="D65" s="12">
        <v>13</v>
      </c>
      <c r="E65" s="102"/>
    </row>
    <row r="66" spans="1:5" ht="12.75">
      <c r="A66" s="44" t="s">
        <v>63</v>
      </c>
      <c r="B66" s="113">
        <v>117</v>
      </c>
      <c r="C66" s="20">
        <v>77</v>
      </c>
      <c r="D66" s="12">
        <v>40</v>
      </c>
      <c r="E66" s="102"/>
    </row>
    <row r="67" spans="1:5" ht="12.75">
      <c r="A67" s="44" t="s">
        <v>64</v>
      </c>
      <c r="B67" s="113">
        <v>1</v>
      </c>
      <c r="C67" s="20">
        <v>0</v>
      </c>
      <c r="D67" s="12">
        <v>1</v>
      </c>
      <c r="E67" s="102"/>
    </row>
    <row r="68" spans="1:5" ht="12.75">
      <c r="A68" s="44" t="s">
        <v>65</v>
      </c>
      <c r="B68" s="113">
        <v>4</v>
      </c>
      <c r="C68" s="20">
        <v>2</v>
      </c>
      <c r="D68" s="12">
        <v>2</v>
      </c>
      <c r="E68" s="102"/>
    </row>
    <row r="69" spans="1:5" ht="12.75">
      <c r="A69" s="44" t="s">
        <v>66</v>
      </c>
      <c r="B69" s="113"/>
      <c r="C69" s="20"/>
      <c r="D69" s="12"/>
      <c r="E69" s="102"/>
    </row>
    <row r="70" spans="1:5" ht="12.75">
      <c r="A70" s="44" t="s">
        <v>67</v>
      </c>
      <c r="B70" s="113">
        <v>1</v>
      </c>
      <c r="C70" s="20">
        <v>1</v>
      </c>
      <c r="D70" s="12">
        <v>0</v>
      </c>
      <c r="E70" s="102"/>
    </row>
    <row r="71" spans="1:5" ht="12.75">
      <c r="A71" s="44" t="s">
        <v>68</v>
      </c>
      <c r="B71" s="113">
        <v>3</v>
      </c>
      <c r="C71" s="20">
        <v>1</v>
      </c>
      <c r="D71" s="12">
        <v>2</v>
      </c>
      <c r="E71" s="102"/>
    </row>
    <row r="72" spans="1:5" ht="12.75">
      <c r="A72" s="44" t="s">
        <v>69</v>
      </c>
      <c r="B72" s="113">
        <v>3</v>
      </c>
      <c r="C72" s="20">
        <v>1</v>
      </c>
      <c r="D72" s="12">
        <v>2</v>
      </c>
      <c r="E72" s="102"/>
    </row>
    <row r="73" spans="1:5" ht="12.75">
      <c r="A73" s="44" t="s">
        <v>70</v>
      </c>
      <c r="B73" s="113">
        <v>3</v>
      </c>
      <c r="C73" s="20">
        <v>3</v>
      </c>
      <c r="D73" s="12">
        <v>0</v>
      </c>
      <c r="E73" s="102"/>
    </row>
    <row r="74" spans="1:5" ht="12.75">
      <c r="A74" s="14" t="s">
        <v>199</v>
      </c>
      <c r="B74" s="113">
        <v>1</v>
      </c>
      <c r="C74" s="20">
        <v>1</v>
      </c>
      <c r="D74" s="12">
        <v>0</v>
      </c>
      <c r="E74" s="102"/>
    </row>
    <row r="75" spans="1:5" ht="12.75">
      <c r="A75" s="44" t="s">
        <v>71</v>
      </c>
      <c r="B75" s="113">
        <v>90</v>
      </c>
      <c r="C75" s="20">
        <v>88</v>
      </c>
      <c r="D75" s="12">
        <v>2</v>
      </c>
      <c r="E75" s="102"/>
    </row>
    <row r="76" spans="1:5" ht="12.75">
      <c r="A76" s="44" t="s">
        <v>72</v>
      </c>
      <c r="B76" s="113">
        <v>1544</v>
      </c>
      <c r="C76" s="20">
        <v>982</v>
      </c>
      <c r="D76" s="12">
        <v>562</v>
      </c>
      <c r="E76" s="102"/>
    </row>
    <row r="77" spans="1:5" ht="12.75">
      <c r="A77" s="44" t="s">
        <v>73</v>
      </c>
      <c r="B77" s="113">
        <v>3</v>
      </c>
      <c r="C77" s="20">
        <v>3</v>
      </c>
      <c r="D77" s="12">
        <v>0</v>
      </c>
      <c r="E77" s="102"/>
    </row>
    <row r="78" spans="1:5" ht="12.75">
      <c r="A78" s="44" t="s">
        <v>74</v>
      </c>
      <c r="B78" s="113">
        <v>22</v>
      </c>
      <c r="C78" s="20">
        <v>6</v>
      </c>
      <c r="D78" s="12">
        <v>16</v>
      </c>
      <c r="E78" s="102"/>
    </row>
    <row r="79" spans="1:5" ht="12.75">
      <c r="A79" s="44" t="s">
        <v>75</v>
      </c>
      <c r="B79" s="113">
        <v>46</v>
      </c>
      <c r="C79" s="20">
        <v>27</v>
      </c>
      <c r="D79" s="12">
        <v>19</v>
      </c>
      <c r="E79" s="102"/>
    </row>
    <row r="80" spans="1:5" ht="12.75">
      <c r="A80" s="44" t="s">
        <v>76</v>
      </c>
      <c r="B80" s="113">
        <v>5</v>
      </c>
      <c r="C80" s="20">
        <v>1</v>
      </c>
      <c r="D80" s="12">
        <v>4</v>
      </c>
      <c r="E80" s="102"/>
    </row>
    <row r="81" spans="1:5" ht="12.75">
      <c r="A81" s="14" t="s">
        <v>200</v>
      </c>
      <c r="B81" s="113">
        <v>1</v>
      </c>
      <c r="C81" s="20">
        <v>1</v>
      </c>
      <c r="D81" s="12">
        <v>0</v>
      </c>
      <c r="E81" s="102"/>
    </row>
    <row r="82" spans="1:5" ht="12.75">
      <c r="A82" s="44" t="s">
        <v>77</v>
      </c>
      <c r="B82" s="113">
        <v>1</v>
      </c>
      <c r="C82" s="20">
        <v>0</v>
      </c>
      <c r="D82" s="12">
        <v>1</v>
      </c>
      <c r="E82" s="102"/>
    </row>
    <row r="83" spans="1:5" ht="12.75">
      <c r="A83" s="44" t="s">
        <v>78</v>
      </c>
      <c r="B83" s="113">
        <v>55</v>
      </c>
      <c r="C83" s="20">
        <v>38</v>
      </c>
      <c r="D83" s="12">
        <v>17</v>
      </c>
      <c r="E83" s="102"/>
    </row>
    <row r="84" spans="1:5" ht="12.75">
      <c r="A84" s="44" t="s">
        <v>79</v>
      </c>
      <c r="B84" s="113">
        <v>1</v>
      </c>
      <c r="C84" s="20">
        <v>1</v>
      </c>
      <c r="D84" s="12">
        <v>0</v>
      </c>
      <c r="E84" s="102"/>
    </row>
    <row r="85" spans="1:7" ht="12.75">
      <c r="A85" s="44" t="s">
        <v>80</v>
      </c>
      <c r="B85" s="113">
        <v>1287</v>
      </c>
      <c r="C85" s="20">
        <v>1141</v>
      </c>
      <c r="D85" s="12">
        <v>146</v>
      </c>
      <c r="E85" s="102"/>
      <c r="F85" s="108"/>
      <c r="G85" s="108"/>
    </row>
    <row r="86" spans="1:5" ht="12.75">
      <c r="A86" s="44" t="s">
        <v>81</v>
      </c>
      <c r="B86" s="113">
        <v>3</v>
      </c>
      <c r="C86" s="20">
        <v>1</v>
      </c>
      <c r="D86" s="12">
        <v>2</v>
      </c>
      <c r="E86" s="102"/>
    </row>
    <row r="87" spans="1:5" ht="12.75">
      <c r="A87" s="44" t="s">
        <v>82</v>
      </c>
      <c r="B87" s="113">
        <v>69</v>
      </c>
      <c r="C87" s="20">
        <v>26</v>
      </c>
      <c r="D87" s="12">
        <v>43</v>
      </c>
      <c r="E87" s="102"/>
    </row>
    <row r="88" spans="1:5" ht="12.75">
      <c r="A88" s="44" t="s">
        <v>83</v>
      </c>
      <c r="B88" s="113">
        <v>24</v>
      </c>
      <c r="C88" s="20">
        <v>13</v>
      </c>
      <c r="D88" s="12">
        <v>11</v>
      </c>
      <c r="E88" s="102"/>
    </row>
    <row r="89" spans="1:5" ht="12.75">
      <c r="A89" s="44" t="s">
        <v>84</v>
      </c>
      <c r="B89" s="113">
        <v>236</v>
      </c>
      <c r="C89" s="20">
        <v>134</v>
      </c>
      <c r="D89" s="12">
        <v>102</v>
      </c>
      <c r="E89" s="102"/>
    </row>
    <row r="90" spans="1:5" ht="12.75">
      <c r="A90" s="44" t="s">
        <v>85</v>
      </c>
      <c r="B90" s="113"/>
      <c r="C90" s="20"/>
      <c r="D90" s="12"/>
      <c r="E90" s="102"/>
    </row>
    <row r="91" spans="1:5" ht="12.75">
      <c r="A91" s="44" t="s">
        <v>86</v>
      </c>
      <c r="B91" s="113">
        <v>1734</v>
      </c>
      <c r="C91" s="20">
        <v>894</v>
      </c>
      <c r="D91" s="12">
        <v>840</v>
      </c>
      <c r="E91" s="102"/>
    </row>
    <row r="92" spans="1:5" ht="12.75">
      <c r="A92" s="44" t="s">
        <v>87</v>
      </c>
      <c r="B92" s="113">
        <v>53</v>
      </c>
      <c r="C92" s="20">
        <v>15</v>
      </c>
      <c r="D92" s="12">
        <v>38</v>
      </c>
      <c r="E92" s="102"/>
    </row>
    <row r="93" spans="1:5" ht="12.75">
      <c r="A93" s="44" t="s">
        <v>88</v>
      </c>
      <c r="B93" s="113">
        <v>1</v>
      </c>
      <c r="C93" s="20">
        <v>0</v>
      </c>
      <c r="D93" s="12">
        <v>1</v>
      </c>
      <c r="E93" s="102"/>
    </row>
    <row r="94" spans="1:5" ht="12.75">
      <c r="A94" s="44" t="s">
        <v>89</v>
      </c>
      <c r="B94" s="113">
        <v>26</v>
      </c>
      <c r="C94" s="20">
        <v>25</v>
      </c>
      <c r="D94" s="12">
        <v>1</v>
      </c>
      <c r="E94" s="102"/>
    </row>
    <row r="95" spans="1:5" ht="12.75">
      <c r="A95" s="44" t="s">
        <v>90</v>
      </c>
      <c r="B95" s="113">
        <v>3</v>
      </c>
      <c r="C95" s="20">
        <v>2</v>
      </c>
      <c r="D95" s="12">
        <v>1</v>
      </c>
      <c r="E95" s="102"/>
    </row>
    <row r="96" spans="1:5" ht="12.75">
      <c r="A96" s="44" t="s">
        <v>91</v>
      </c>
      <c r="B96" s="113">
        <v>1</v>
      </c>
      <c r="C96" s="20">
        <v>1</v>
      </c>
      <c r="D96" s="12">
        <v>0</v>
      </c>
      <c r="E96" s="102"/>
    </row>
    <row r="97" spans="1:5" ht="12.75">
      <c r="A97" s="14" t="s">
        <v>201</v>
      </c>
      <c r="B97" s="113">
        <v>1</v>
      </c>
      <c r="C97" s="20">
        <v>1</v>
      </c>
      <c r="D97" s="12">
        <v>0</v>
      </c>
      <c r="E97" s="102"/>
    </row>
    <row r="98" spans="1:5" ht="12.75">
      <c r="A98" s="44" t="s">
        <v>92</v>
      </c>
      <c r="B98" s="113">
        <v>4</v>
      </c>
      <c r="C98" s="20">
        <v>2</v>
      </c>
      <c r="D98" s="12">
        <v>2</v>
      </c>
      <c r="E98" s="102"/>
    </row>
    <row r="99" spans="1:5" ht="12.75">
      <c r="A99" s="44" t="s">
        <v>93</v>
      </c>
      <c r="B99" s="113">
        <v>6</v>
      </c>
      <c r="C99" s="20">
        <v>4</v>
      </c>
      <c r="D99" s="12">
        <v>2</v>
      </c>
      <c r="E99" s="102"/>
    </row>
    <row r="100" spans="1:5" ht="12.75">
      <c r="A100" s="44" t="s">
        <v>94</v>
      </c>
      <c r="B100" s="113">
        <v>1</v>
      </c>
      <c r="C100" s="20">
        <v>0</v>
      </c>
      <c r="D100" s="12">
        <v>1</v>
      </c>
      <c r="E100" s="102"/>
    </row>
    <row r="101" spans="1:5" ht="12.75">
      <c r="A101" s="44" t="s">
        <v>95</v>
      </c>
      <c r="B101" s="113">
        <v>2</v>
      </c>
      <c r="C101" s="20">
        <v>0</v>
      </c>
      <c r="D101" s="12">
        <v>2</v>
      </c>
      <c r="E101" s="102"/>
    </row>
    <row r="102" spans="1:5" ht="12.75">
      <c r="A102" s="44" t="s">
        <v>96</v>
      </c>
      <c r="B102" s="113">
        <v>3</v>
      </c>
      <c r="C102" s="20">
        <v>2</v>
      </c>
      <c r="D102" s="12">
        <v>1</v>
      </c>
      <c r="E102" s="102"/>
    </row>
    <row r="103" spans="1:5" ht="12.75">
      <c r="A103" s="44" t="s">
        <v>97</v>
      </c>
      <c r="B103" s="113">
        <v>2</v>
      </c>
      <c r="C103" s="20">
        <v>2</v>
      </c>
      <c r="D103" s="12">
        <v>0</v>
      </c>
      <c r="E103" s="102"/>
    </row>
    <row r="104" spans="1:5" ht="12.75">
      <c r="A104" s="44" t="s">
        <v>98</v>
      </c>
      <c r="B104" s="113">
        <v>1</v>
      </c>
      <c r="C104" s="20">
        <v>1</v>
      </c>
      <c r="D104" s="12">
        <v>0</v>
      </c>
      <c r="E104" s="102"/>
    </row>
    <row r="105" spans="1:5" ht="12.75">
      <c r="A105" s="44" t="s">
        <v>99</v>
      </c>
      <c r="B105" s="113">
        <v>2</v>
      </c>
      <c r="C105" s="20">
        <v>2</v>
      </c>
      <c r="D105" s="12">
        <v>0</v>
      </c>
      <c r="E105" s="102"/>
    </row>
    <row r="106" spans="1:5" ht="12.75">
      <c r="A106" s="44" t="s">
        <v>100</v>
      </c>
      <c r="B106" s="113">
        <v>2</v>
      </c>
      <c r="C106" s="20">
        <v>2</v>
      </c>
      <c r="D106" s="12">
        <v>0</v>
      </c>
      <c r="E106" s="102"/>
    </row>
    <row r="107" spans="1:5" ht="12.75">
      <c r="A107" s="44" t="s">
        <v>101</v>
      </c>
      <c r="B107" s="113">
        <v>67</v>
      </c>
      <c r="C107" s="20">
        <v>27</v>
      </c>
      <c r="D107" s="12">
        <v>40</v>
      </c>
      <c r="E107" s="102"/>
    </row>
    <row r="108" spans="1:5" ht="12.75">
      <c r="A108" s="44" t="s">
        <v>102</v>
      </c>
      <c r="B108" s="113">
        <v>1</v>
      </c>
      <c r="C108" s="20">
        <v>1</v>
      </c>
      <c r="D108" s="12">
        <v>0</v>
      </c>
      <c r="E108" s="102"/>
    </row>
    <row r="109" spans="1:5" ht="12.75">
      <c r="A109" s="44" t="s">
        <v>103</v>
      </c>
      <c r="B109" s="113">
        <v>90</v>
      </c>
      <c r="C109" s="20">
        <v>44</v>
      </c>
      <c r="D109" s="12">
        <v>46</v>
      </c>
      <c r="E109" s="102"/>
    </row>
    <row r="110" spans="1:5" ht="12.75">
      <c r="A110" s="14" t="s">
        <v>202</v>
      </c>
      <c r="B110" s="113">
        <v>1</v>
      </c>
      <c r="C110" s="20">
        <v>1</v>
      </c>
      <c r="D110" s="12">
        <v>0</v>
      </c>
      <c r="E110" s="102"/>
    </row>
    <row r="111" spans="1:5" ht="12.75">
      <c r="A111" s="44" t="s">
        <v>104</v>
      </c>
      <c r="B111" s="113">
        <v>69</v>
      </c>
      <c r="C111" s="20">
        <v>24</v>
      </c>
      <c r="D111" s="12">
        <v>45</v>
      </c>
      <c r="E111" s="102"/>
    </row>
    <row r="112" spans="1:5" ht="12.75">
      <c r="A112" s="44" t="s">
        <v>105</v>
      </c>
      <c r="B112" s="113">
        <v>17</v>
      </c>
      <c r="C112" s="20">
        <v>10</v>
      </c>
      <c r="D112" s="12">
        <v>7</v>
      </c>
      <c r="E112" s="102"/>
    </row>
    <row r="113" spans="1:5" ht="12.75">
      <c r="A113" s="44" t="s">
        <v>106</v>
      </c>
      <c r="B113" s="113">
        <v>24</v>
      </c>
      <c r="C113" s="20">
        <v>19</v>
      </c>
      <c r="D113" s="12">
        <v>5</v>
      </c>
      <c r="E113" s="102"/>
    </row>
    <row r="114" spans="1:5" ht="15" customHeight="1">
      <c r="A114" s="80" t="s">
        <v>107</v>
      </c>
      <c r="B114" s="114">
        <f>SUM(B7:B113)</f>
        <v>11032</v>
      </c>
      <c r="C114" s="21">
        <f>SUM(C7:C113)</f>
        <v>6188</v>
      </c>
      <c r="D114" s="13">
        <f>SUM(D7:D113)</f>
        <v>4844</v>
      </c>
      <c r="E114" s="10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F15"/>
  <sheetViews>
    <sheetView workbookViewId="0" topLeftCell="A1">
      <selection activeCell="A1" sqref="A1"/>
    </sheetView>
  </sheetViews>
  <sheetFormatPr defaultColWidth="11.421875" defaultRowHeight="12.75"/>
  <cols>
    <col min="3" max="3" width="7.00390625" style="0" customWidth="1"/>
    <col min="4" max="4" width="12.28125" style="0" customWidth="1"/>
    <col min="6" max="6" width="8.7109375" style="71" customWidth="1"/>
  </cols>
  <sheetData>
    <row r="2" spans="3:6" ht="15" customHeight="1">
      <c r="C2" s="67" t="s">
        <v>108</v>
      </c>
      <c r="D2" s="93" t="s">
        <v>109</v>
      </c>
      <c r="E2" s="64" t="s">
        <v>110</v>
      </c>
      <c r="F2" s="68" t="s">
        <v>141</v>
      </c>
    </row>
    <row r="3" spans="3:6" ht="15" customHeight="1">
      <c r="C3" s="65">
        <v>1987</v>
      </c>
      <c r="D3" s="78">
        <v>1101</v>
      </c>
      <c r="E3" s="20">
        <v>727</v>
      </c>
      <c r="F3" s="69">
        <f>+(D3-E3)</f>
        <v>374</v>
      </c>
    </row>
    <row r="4" spans="3:6" ht="15" customHeight="1">
      <c r="C4" s="65" t="s">
        <v>111</v>
      </c>
      <c r="D4" s="78">
        <v>1009</v>
      </c>
      <c r="E4" s="20">
        <v>780</v>
      </c>
      <c r="F4" s="69">
        <f aca="true" t="shared" si="0" ref="F4:F15">+(D4-E4)</f>
        <v>229</v>
      </c>
    </row>
    <row r="5" spans="3:6" ht="15" customHeight="1">
      <c r="C5" s="65">
        <v>1989</v>
      </c>
      <c r="D5" s="78">
        <v>1092</v>
      </c>
      <c r="E5" s="20">
        <v>782</v>
      </c>
      <c r="F5" s="69">
        <f t="shared" si="0"/>
        <v>310</v>
      </c>
    </row>
    <row r="6" spans="3:6" ht="15" customHeight="1">
      <c r="C6" s="65" t="s">
        <v>112</v>
      </c>
      <c r="D6" s="78">
        <v>919</v>
      </c>
      <c r="E6" s="20">
        <v>868</v>
      </c>
      <c r="F6" s="69">
        <f t="shared" si="0"/>
        <v>51</v>
      </c>
    </row>
    <row r="7" spans="3:6" ht="15" customHeight="1">
      <c r="C7" s="65" t="s">
        <v>113</v>
      </c>
      <c r="D7" s="78">
        <v>1125</v>
      </c>
      <c r="E7" s="20">
        <v>915</v>
      </c>
      <c r="F7" s="69">
        <f t="shared" si="0"/>
        <v>210</v>
      </c>
    </row>
    <row r="8" spans="3:6" ht="15" customHeight="1">
      <c r="C8" s="65" t="s">
        <v>114</v>
      </c>
      <c r="D8" s="78">
        <v>1193</v>
      </c>
      <c r="E8" s="20">
        <v>822</v>
      </c>
      <c r="F8" s="69">
        <f t="shared" si="0"/>
        <v>371</v>
      </c>
    </row>
    <row r="9" spans="3:6" ht="15" customHeight="1">
      <c r="C9" s="65" t="s">
        <v>115</v>
      </c>
      <c r="D9" s="78">
        <v>955</v>
      </c>
      <c r="E9" s="20">
        <v>901</v>
      </c>
      <c r="F9" s="69">
        <f t="shared" si="0"/>
        <v>54</v>
      </c>
    </row>
    <row r="10" spans="3:6" ht="15" customHeight="1">
      <c r="C10" s="65" t="s">
        <v>116</v>
      </c>
      <c r="D10" s="78">
        <v>1048</v>
      </c>
      <c r="E10" s="20">
        <v>901</v>
      </c>
      <c r="F10" s="69">
        <f t="shared" si="0"/>
        <v>147</v>
      </c>
    </row>
    <row r="11" spans="3:6" ht="15" customHeight="1">
      <c r="C11" s="65" t="s">
        <v>117</v>
      </c>
      <c r="D11" s="78">
        <v>1049</v>
      </c>
      <c r="E11" s="20">
        <v>953</v>
      </c>
      <c r="F11" s="69">
        <f t="shared" si="0"/>
        <v>96</v>
      </c>
    </row>
    <row r="12" spans="3:6" ht="15" customHeight="1">
      <c r="C12" s="65" t="s">
        <v>118</v>
      </c>
      <c r="D12" s="78">
        <v>1181</v>
      </c>
      <c r="E12" s="20">
        <v>1010</v>
      </c>
      <c r="F12" s="69">
        <f t="shared" si="0"/>
        <v>171</v>
      </c>
    </row>
    <row r="13" spans="3:6" ht="15" customHeight="1">
      <c r="C13" s="65" t="s">
        <v>119</v>
      </c>
      <c r="D13" s="78">
        <v>1196</v>
      </c>
      <c r="E13" s="20">
        <v>993</v>
      </c>
      <c r="F13" s="69">
        <f t="shared" si="0"/>
        <v>203</v>
      </c>
    </row>
    <row r="14" spans="3:6" ht="15" customHeight="1">
      <c r="C14" s="66" t="s">
        <v>120</v>
      </c>
      <c r="D14" s="89">
        <v>1208</v>
      </c>
      <c r="E14" s="20">
        <v>934</v>
      </c>
      <c r="F14" s="69">
        <f t="shared" si="0"/>
        <v>274</v>
      </c>
    </row>
    <row r="15" spans="3:6" ht="15" customHeight="1">
      <c r="C15" s="55" t="s">
        <v>121</v>
      </c>
      <c r="D15" s="94">
        <v>1281</v>
      </c>
      <c r="E15" s="56">
        <v>1083</v>
      </c>
      <c r="F15" s="70">
        <f t="shared" si="0"/>
        <v>198</v>
      </c>
    </row>
  </sheetData>
  <printOptions/>
  <pageMargins left="0.54" right="3.54" top="2.35" bottom="1" header="0" footer="0"/>
  <pageSetup orientation="portrait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1"/>
  <sheetViews>
    <sheetView workbookViewId="0" topLeftCell="A1">
      <selection activeCell="F1" sqref="F1"/>
    </sheetView>
  </sheetViews>
  <sheetFormatPr defaultColWidth="11.421875" defaultRowHeight="12.75"/>
  <cols>
    <col min="1" max="4" width="11.421875" style="1" customWidth="1"/>
    <col min="5" max="5" width="13.7109375" style="1" customWidth="1"/>
  </cols>
  <sheetData>
    <row r="1" spans="1:4" ht="15" customHeight="1">
      <c r="A1" s="14" t="s">
        <v>194</v>
      </c>
      <c r="B1" s="14"/>
      <c r="C1" s="14"/>
      <c r="D1" s="14"/>
    </row>
    <row r="2" spans="1:4" ht="15" customHeight="1">
      <c r="A2" s="14"/>
      <c r="B2" s="14"/>
      <c r="C2" s="14"/>
      <c r="D2" s="14"/>
    </row>
    <row r="3" spans="1:4" ht="12.75">
      <c r="A3" s="14"/>
      <c r="B3" s="14"/>
      <c r="C3" s="14"/>
      <c r="D3" s="14"/>
    </row>
    <row r="4" spans="1:4" ht="12.75">
      <c r="A4" s="49" t="s">
        <v>132</v>
      </c>
      <c r="B4" s="49"/>
      <c r="C4" s="49"/>
      <c r="D4" s="14"/>
    </row>
    <row r="5" spans="1:4" ht="12.75">
      <c r="A5" s="14"/>
      <c r="B5" s="14"/>
      <c r="C5" s="14"/>
      <c r="D5" s="14"/>
    </row>
    <row r="6" spans="1:4" ht="12.75">
      <c r="A6" s="14"/>
      <c r="B6" s="14"/>
      <c r="C6" s="14"/>
      <c r="D6" s="14"/>
    </row>
    <row r="7" ht="12.75">
      <c r="A7" s="14" t="s">
        <v>131</v>
      </c>
    </row>
    <row r="8" spans="1:4" ht="12.75">
      <c r="A8" s="14"/>
      <c r="B8" s="14"/>
      <c r="C8" s="14"/>
      <c r="D8" s="14"/>
    </row>
    <row r="9" spans="1:4" ht="12.75">
      <c r="A9" s="14"/>
      <c r="B9" s="14"/>
      <c r="C9" s="14"/>
      <c r="D9" s="14"/>
    </row>
    <row r="11" ht="12.75">
      <c r="E11" s="50" t="s">
        <v>122</v>
      </c>
    </row>
    <row r="12" spans="1:5" ht="12.75">
      <c r="A12" s="23" t="s">
        <v>123</v>
      </c>
      <c r="C12" s="1" t="s">
        <v>124</v>
      </c>
      <c r="D12" s="1" t="s">
        <v>1</v>
      </c>
      <c r="E12" s="1" t="s">
        <v>138</v>
      </c>
    </row>
    <row r="13" spans="1:5" ht="12.75">
      <c r="A13" s="1" t="s">
        <v>125</v>
      </c>
      <c r="B13" s="25">
        <v>1</v>
      </c>
      <c r="C13" s="27">
        <v>13.53</v>
      </c>
      <c r="D13" s="95">
        <v>1471</v>
      </c>
      <c r="E13" s="96">
        <f>+(D13/C13)</f>
        <v>108.72135994087215</v>
      </c>
    </row>
    <row r="14" spans="2:5" ht="12.75">
      <c r="B14" s="16">
        <v>2</v>
      </c>
      <c r="C14" s="37">
        <v>3.8</v>
      </c>
      <c r="D14" s="20">
        <v>1426</v>
      </c>
      <c r="E14" s="99">
        <f>+(D14/C14)</f>
        <v>375.2631578947369</v>
      </c>
    </row>
    <row r="15" spans="2:5" ht="12.75">
      <c r="B15" s="16">
        <v>3</v>
      </c>
      <c r="C15" s="37">
        <v>6.62</v>
      </c>
      <c r="D15" s="20">
        <v>2093</v>
      </c>
      <c r="E15" s="99">
        <f>+(D15/C15)</f>
        <v>316.1631419939577</v>
      </c>
    </row>
    <row r="16" spans="2:5" ht="12.75">
      <c r="B16" s="17">
        <v>4</v>
      </c>
      <c r="C16" s="36">
        <v>9.85</v>
      </c>
      <c r="D16" s="21">
        <v>1529</v>
      </c>
      <c r="E16" s="98">
        <f>+(D16/C16)</f>
        <v>155.2284263959391</v>
      </c>
    </row>
    <row r="17" spans="2:5" ht="12.75">
      <c r="B17" s="101"/>
      <c r="C17" s="101"/>
      <c r="D17" s="102"/>
      <c r="E17" s="103"/>
    </row>
    <row r="19" spans="1:5" ht="12.75">
      <c r="A19" s="23" t="s">
        <v>126</v>
      </c>
      <c r="C19" s="1" t="s">
        <v>124</v>
      </c>
      <c r="D19" s="1" t="s">
        <v>1</v>
      </c>
      <c r="E19" s="1" t="s">
        <v>122</v>
      </c>
    </row>
    <row r="20" spans="1:5" ht="12.75">
      <c r="A20" s="1" t="s">
        <v>125</v>
      </c>
      <c r="B20" s="25">
        <v>1</v>
      </c>
      <c r="C20" s="27">
        <v>9.72</v>
      </c>
      <c r="D20" s="95">
        <v>1649</v>
      </c>
      <c r="E20" s="96">
        <f aca="true" t="shared" si="0" ref="E20:E39">+(D20/C20)</f>
        <v>169.65020576131687</v>
      </c>
    </row>
    <row r="21" spans="2:5" ht="12.75">
      <c r="B21" s="16">
        <v>2</v>
      </c>
      <c r="C21" s="37">
        <v>4.42</v>
      </c>
      <c r="D21" s="20">
        <v>1764</v>
      </c>
      <c r="E21" s="99">
        <f t="shared" si="0"/>
        <v>399.0950226244344</v>
      </c>
    </row>
    <row r="22" spans="2:5" ht="12.75">
      <c r="B22" s="16">
        <v>3</v>
      </c>
      <c r="C22" s="37">
        <v>8.11</v>
      </c>
      <c r="D22" s="20">
        <v>2173</v>
      </c>
      <c r="E22" s="99">
        <f t="shared" si="0"/>
        <v>267.94081381011097</v>
      </c>
    </row>
    <row r="23" spans="2:5" ht="12.75">
      <c r="B23" s="16">
        <v>4</v>
      </c>
      <c r="C23" s="37">
        <v>5.77</v>
      </c>
      <c r="D23" s="20">
        <v>1690</v>
      </c>
      <c r="E23" s="99">
        <f t="shared" si="0"/>
        <v>292.894280762565</v>
      </c>
    </row>
    <row r="24" spans="2:5" ht="12.75">
      <c r="B24" s="16">
        <v>5</v>
      </c>
      <c r="C24" s="37">
        <v>2.92</v>
      </c>
      <c r="D24" s="20">
        <v>1718</v>
      </c>
      <c r="E24" s="99">
        <f t="shared" si="0"/>
        <v>588.3561643835617</v>
      </c>
    </row>
    <row r="25" spans="2:5" ht="12.75">
      <c r="B25" s="16">
        <v>6</v>
      </c>
      <c r="C25" s="37">
        <v>2.87</v>
      </c>
      <c r="D25" s="20">
        <v>1520</v>
      </c>
      <c r="E25" s="99">
        <f t="shared" si="0"/>
        <v>529.6167247386759</v>
      </c>
    </row>
    <row r="26" spans="2:5" ht="12.75">
      <c r="B26" s="16">
        <v>7</v>
      </c>
      <c r="C26" s="37">
        <v>69.51</v>
      </c>
      <c r="D26" s="20">
        <v>1849</v>
      </c>
      <c r="E26" s="99">
        <f t="shared" si="0"/>
        <v>26.600489138253486</v>
      </c>
    </row>
    <row r="27" spans="2:5" ht="12.75">
      <c r="B27" s="16">
        <v>8</v>
      </c>
      <c r="C27" s="37">
        <v>4.9</v>
      </c>
      <c r="D27" s="20">
        <v>2037</v>
      </c>
      <c r="E27" s="99">
        <f t="shared" si="0"/>
        <v>415.71428571428567</v>
      </c>
    </row>
    <row r="28" spans="2:5" ht="12.75">
      <c r="B28" s="16">
        <v>9</v>
      </c>
      <c r="C28" s="37">
        <v>2.64</v>
      </c>
      <c r="D28" s="20">
        <v>1439</v>
      </c>
      <c r="E28" s="99">
        <f t="shared" si="0"/>
        <v>545.0757575757575</v>
      </c>
    </row>
    <row r="29" spans="2:5" ht="12.75">
      <c r="B29" s="16">
        <v>10</v>
      </c>
      <c r="C29" s="100">
        <v>1741.3</v>
      </c>
      <c r="D29" s="20">
        <v>1824</v>
      </c>
      <c r="E29" s="99">
        <f t="shared" si="0"/>
        <v>1.0474932521679206</v>
      </c>
    </row>
    <row r="30" spans="2:5" ht="12.75">
      <c r="B30" s="16">
        <v>11</v>
      </c>
      <c r="C30" s="37">
        <v>3.2</v>
      </c>
      <c r="D30" s="20">
        <v>1184</v>
      </c>
      <c r="E30" s="99">
        <f t="shared" si="0"/>
        <v>370</v>
      </c>
    </row>
    <row r="31" spans="2:5" ht="12.75">
      <c r="B31" s="16">
        <v>12</v>
      </c>
      <c r="C31" s="37">
        <v>2.4</v>
      </c>
      <c r="D31" s="20">
        <v>1400</v>
      </c>
      <c r="E31" s="99">
        <f t="shared" si="0"/>
        <v>583.3333333333334</v>
      </c>
    </row>
    <row r="32" spans="2:5" ht="12.75">
      <c r="B32" s="16">
        <v>13</v>
      </c>
      <c r="C32" s="37">
        <v>3.8</v>
      </c>
      <c r="D32" s="20">
        <v>1243</v>
      </c>
      <c r="E32" s="99">
        <f t="shared" si="0"/>
        <v>327.10526315789474</v>
      </c>
    </row>
    <row r="33" spans="2:5" ht="12.75">
      <c r="B33" s="16">
        <v>14</v>
      </c>
      <c r="C33" s="37">
        <v>6.2</v>
      </c>
      <c r="D33" s="20">
        <v>1290</v>
      </c>
      <c r="E33" s="99">
        <f t="shared" si="0"/>
        <v>208.06451612903226</v>
      </c>
    </row>
    <row r="34" spans="2:5" ht="12.75">
      <c r="B34" s="16">
        <v>15</v>
      </c>
      <c r="C34" s="37">
        <v>1.5</v>
      </c>
      <c r="D34" s="20">
        <v>831</v>
      </c>
      <c r="E34" s="99">
        <f t="shared" si="0"/>
        <v>554</v>
      </c>
    </row>
    <row r="35" spans="2:5" ht="12.75">
      <c r="B35" s="16">
        <v>16</v>
      </c>
      <c r="C35" s="37">
        <v>2.8</v>
      </c>
      <c r="D35" s="20">
        <v>1502</v>
      </c>
      <c r="E35" s="99">
        <f t="shared" si="0"/>
        <v>536.4285714285714</v>
      </c>
    </row>
    <row r="36" spans="2:5" ht="12.75">
      <c r="B36" s="16">
        <v>17</v>
      </c>
      <c r="C36" s="37">
        <v>193.4</v>
      </c>
      <c r="D36" s="20">
        <v>2557</v>
      </c>
      <c r="E36" s="99">
        <f t="shared" si="0"/>
        <v>13.221302998965873</v>
      </c>
    </row>
    <row r="37" spans="2:5" ht="12.75">
      <c r="B37" s="16">
        <v>18</v>
      </c>
      <c r="C37" s="37">
        <v>37.7</v>
      </c>
      <c r="D37" s="20">
        <v>2907</v>
      </c>
      <c r="E37" s="99">
        <f t="shared" si="0"/>
        <v>77.10875331564986</v>
      </c>
    </row>
    <row r="38" spans="2:5" ht="12.75">
      <c r="B38" s="16">
        <v>19</v>
      </c>
      <c r="C38" s="37">
        <v>30.2</v>
      </c>
      <c r="D38" s="20">
        <v>1620</v>
      </c>
      <c r="E38" s="99">
        <f t="shared" si="0"/>
        <v>53.64238410596027</v>
      </c>
    </row>
    <row r="39" spans="2:5" ht="12.75">
      <c r="B39" s="17">
        <v>20</v>
      </c>
      <c r="C39" s="36">
        <v>460.5</v>
      </c>
      <c r="D39" s="21">
        <v>2279</v>
      </c>
      <c r="E39" s="98">
        <f t="shared" si="0"/>
        <v>4.948968512486428</v>
      </c>
    </row>
    <row r="41" spans="1:5" ht="12.75">
      <c r="A41" s="23" t="s">
        <v>127</v>
      </c>
      <c r="C41" s="1" t="s">
        <v>124</v>
      </c>
      <c r="D41" s="1" t="s">
        <v>1</v>
      </c>
      <c r="E41" s="1" t="s">
        <v>122</v>
      </c>
    </row>
    <row r="42" spans="1:5" ht="12.75">
      <c r="A42" s="1" t="s">
        <v>125</v>
      </c>
      <c r="B42" s="25">
        <v>1</v>
      </c>
      <c r="C42" s="27">
        <v>4.88</v>
      </c>
      <c r="D42" s="95">
        <v>1383</v>
      </c>
      <c r="E42" s="96">
        <f aca="true" t="shared" si="1" ref="E42:E66">+(D42/C42)</f>
        <v>283.4016393442623</v>
      </c>
    </row>
    <row r="43" spans="2:5" ht="12.75">
      <c r="B43" s="16">
        <v>2</v>
      </c>
      <c r="C43" s="37">
        <v>3.64</v>
      </c>
      <c r="D43" s="20">
        <v>1264</v>
      </c>
      <c r="E43" s="99">
        <f t="shared" si="1"/>
        <v>347.2527472527472</v>
      </c>
    </row>
    <row r="44" spans="2:5" ht="12.75">
      <c r="B44" s="16">
        <v>3</v>
      </c>
      <c r="C44" s="37">
        <v>5.26</v>
      </c>
      <c r="D44" s="20">
        <v>1186</v>
      </c>
      <c r="E44" s="99">
        <f t="shared" si="1"/>
        <v>225.47528517110268</v>
      </c>
    </row>
    <row r="45" spans="2:5" ht="12.75">
      <c r="B45" s="16">
        <v>4</v>
      </c>
      <c r="C45" s="37">
        <v>2.68</v>
      </c>
      <c r="D45" s="20">
        <v>915</v>
      </c>
      <c r="E45" s="99">
        <f t="shared" si="1"/>
        <v>341.4179104477612</v>
      </c>
    </row>
    <row r="46" spans="2:5" ht="12.75">
      <c r="B46" s="16">
        <v>5</v>
      </c>
      <c r="C46" s="37">
        <v>1.99</v>
      </c>
      <c r="D46" s="20">
        <v>1507</v>
      </c>
      <c r="E46" s="99">
        <f t="shared" si="1"/>
        <v>757.286432160804</v>
      </c>
    </row>
    <row r="47" spans="2:5" ht="12.75">
      <c r="B47" s="16">
        <v>6</v>
      </c>
      <c r="C47" s="37">
        <v>10.4</v>
      </c>
      <c r="D47" s="20">
        <v>1132</v>
      </c>
      <c r="E47" s="99">
        <f t="shared" si="1"/>
        <v>108.84615384615384</v>
      </c>
    </row>
    <row r="48" spans="2:5" ht="12.75">
      <c r="B48" s="16">
        <v>7</v>
      </c>
      <c r="C48" s="37">
        <v>5.83</v>
      </c>
      <c r="D48" s="20">
        <v>2113</v>
      </c>
      <c r="E48" s="99">
        <f t="shared" si="1"/>
        <v>362.43567753001713</v>
      </c>
    </row>
    <row r="49" spans="2:5" ht="12.75">
      <c r="B49" s="16">
        <v>8</v>
      </c>
      <c r="C49" s="37">
        <v>2.63</v>
      </c>
      <c r="D49" s="20">
        <v>1191</v>
      </c>
      <c r="E49" s="99">
        <f t="shared" si="1"/>
        <v>452.851711026616</v>
      </c>
    </row>
    <row r="50" spans="2:5" ht="12.75">
      <c r="B50" s="16">
        <v>9</v>
      </c>
      <c r="C50" s="37">
        <v>3.92</v>
      </c>
      <c r="D50" s="20">
        <v>1593</v>
      </c>
      <c r="E50" s="99">
        <f t="shared" si="1"/>
        <v>406.3775510204082</v>
      </c>
    </row>
    <row r="51" spans="2:5" ht="12.75">
      <c r="B51" s="16">
        <v>10</v>
      </c>
      <c r="C51" s="37">
        <v>2.85</v>
      </c>
      <c r="D51" s="20">
        <v>1362</v>
      </c>
      <c r="E51" s="99">
        <f t="shared" si="1"/>
        <v>477.89473684210526</v>
      </c>
    </row>
    <row r="52" spans="2:5" ht="12.75">
      <c r="B52" s="16">
        <v>11</v>
      </c>
      <c r="C52" s="37">
        <v>3.04</v>
      </c>
      <c r="D52" s="20">
        <v>1608</v>
      </c>
      <c r="E52" s="99">
        <f t="shared" si="1"/>
        <v>528.9473684210526</v>
      </c>
    </row>
    <row r="53" spans="2:5" ht="12.75">
      <c r="B53" s="16">
        <v>12</v>
      </c>
      <c r="C53" s="37">
        <v>2.03</v>
      </c>
      <c r="D53" s="20">
        <v>1196</v>
      </c>
      <c r="E53" s="99">
        <f t="shared" si="1"/>
        <v>589.1625615763547</v>
      </c>
    </row>
    <row r="54" spans="2:5" ht="12.75">
      <c r="B54" s="16">
        <v>13</v>
      </c>
      <c r="C54" s="37">
        <v>8.87</v>
      </c>
      <c r="D54" s="20">
        <v>1395</v>
      </c>
      <c r="E54" s="99">
        <f t="shared" si="1"/>
        <v>157.27170236753102</v>
      </c>
    </row>
    <row r="55" spans="2:5" ht="12.75">
      <c r="B55" s="16">
        <v>14</v>
      </c>
      <c r="C55" s="37">
        <v>3.49</v>
      </c>
      <c r="D55" s="20">
        <v>1113</v>
      </c>
      <c r="E55" s="99">
        <f t="shared" si="1"/>
        <v>318.9111747851003</v>
      </c>
    </row>
    <row r="56" spans="2:5" ht="12.75">
      <c r="B56" s="16">
        <v>15</v>
      </c>
      <c r="C56" s="37">
        <v>3.88</v>
      </c>
      <c r="D56" s="20">
        <v>1663</v>
      </c>
      <c r="E56" s="99">
        <f t="shared" si="1"/>
        <v>428.60824742268045</v>
      </c>
    </row>
    <row r="57" spans="2:5" ht="12.75">
      <c r="B57" s="16">
        <v>16</v>
      </c>
      <c r="C57" s="37">
        <v>9.21</v>
      </c>
      <c r="D57" s="20">
        <v>1501</v>
      </c>
      <c r="E57" s="99">
        <f t="shared" si="1"/>
        <v>162.97502714440824</v>
      </c>
    </row>
    <row r="58" spans="2:5" ht="12.75">
      <c r="B58" s="16">
        <v>17</v>
      </c>
      <c r="C58" s="37">
        <v>8.5</v>
      </c>
      <c r="D58" s="20">
        <v>1078</v>
      </c>
      <c r="E58" s="99">
        <f t="shared" si="1"/>
        <v>126.82352941176471</v>
      </c>
    </row>
    <row r="59" spans="2:5" ht="12.75">
      <c r="B59" s="16">
        <v>18</v>
      </c>
      <c r="C59" s="37">
        <v>2.67</v>
      </c>
      <c r="D59" s="20">
        <v>1064</v>
      </c>
      <c r="E59" s="99">
        <f t="shared" si="1"/>
        <v>398.50187265917606</v>
      </c>
    </row>
    <row r="60" spans="2:5" ht="12.75">
      <c r="B60" s="16">
        <v>19</v>
      </c>
      <c r="C60" s="37">
        <v>3.88</v>
      </c>
      <c r="D60" s="20">
        <v>1646</v>
      </c>
      <c r="E60" s="99">
        <f t="shared" si="1"/>
        <v>424.22680412371136</v>
      </c>
    </row>
    <row r="61" spans="2:5" ht="12.75">
      <c r="B61" s="16">
        <v>20</v>
      </c>
      <c r="C61" s="37">
        <v>6.16</v>
      </c>
      <c r="D61" s="20">
        <v>1754</v>
      </c>
      <c r="E61" s="99">
        <f t="shared" si="1"/>
        <v>284.7402597402597</v>
      </c>
    </row>
    <row r="62" spans="2:5" ht="12.75">
      <c r="B62" s="16">
        <v>21</v>
      </c>
      <c r="C62" s="37">
        <v>3.44</v>
      </c>
      <c r="D62" s="20">
        <v>1186</v>
      </c>
      <c r="E62" s="99">
        <f t="shared" si="1"/>
        <v>344.7674418604651</v>
      </c>
    </row>
    <row r="63" spans="2:5" ht="12.75">
      <c r="B63" s="16">
        <v>22</v>
      </c>
      <c r="C63" s="37">
        <v>2.58</v>
      </c>
      <c r="D63" s="20">
        <v>1220</v>
      </c>
      <c r="E63" s="99">
        <f t="shared" si="1"/>
        <v>472.86821705426354</v>
      </c>
    </row>
    <row r="64" spans="2:5" ht="12.75">
      <c r="B64" s="16">
        <v>23</v>
      </c>
      <c r="C64" s="37">
        <v>2.57</v>
      </c>
      <c r="D64" s="20">
        <v>1080</v>
      </c>
      <c r="E64" s="99">
        <f t="shared" si="1"/>
        <v>420.2334630350195</v>
      </c>
    </row>
    <row r="65" spans="2:5" ht="12.75">
      <c r="B65" s="16">
        <v>24</v>
      </c>
      <c r="C65" s="37">
        <v>7.64</v>
      </c>
      <c r="D65" s="20">
        <v>1086</v>
      </c>
      <c r="E65" s="99">
        <f t="shared" si="1"/>
        <v>142.14659685863876</v>
      </c>
    </row>
    <row r="66" spans="2:5" ht="12.75">
      <c r="B66" s="17">
        <v>25</v>
      </c>
      <c r="C66" s="36">
        <v>8.67</v>
      </c>
      <c r="D66" s="21">
        <v>951</v>
      </c>
      <c r="E66" s="98">
        <f t="shared" si="1"/>
        <v>109.68858131487889</v>
      </c>
    </row>
    <row r="68" spans="1:5" ht="12.75">
      <c r="A68" s="23" t="s">
        <v>128</v>
      </c>
      <c r="C68" s="1" t="s">
        <v>124</v>
      </c>
      <c r="D68" s="1" t="s">
        <v>1</v>
      </c>
      <c r="E68" s="1" t="s">
        <v>122</v>
      </c>
    </row>
    <row r="69" spans="1:5" ht="12.75">
      <c r="A69" s="1" t="s">
        <v>125</v>
      </c>
      <c r="B69" s="25">
        <v>1</v>
      </c>
      <c r="C69" s="27">
        <v>5.21</v>
      </c>
      <c r="D69" s="95">
        <v>1847</v>
      </c>
      <c r="E69" s="96">
        <f aca="true" t="shared" si="2" ref="E69:E98">+(D69/C69)</f>
        <v>354.510556621881</v>
      </c>
    </row>
    <row r="70" spans="2:5" ht="12.75">
      <c r="B70" s="16">
        <v>2</v>
      </c>
      <c r="C70" s="37">
        <v>2.92</v>
      </c>
      <c r="D70" s="20">
        <v>1223</v>
      </c>
      <c r="E70" s="99">
        <f t="shared" si="2"/>
        <v>418.83561643835617</v>
      </c>
    </row>
    <row r="71" spans="2:5" ht="12.75">
      <c r="B71" s="16">
        <v>3</v>
      </c>
      <c r="C71" s="37">
        <v>2.57</v>
      </c>
      <c r="D71" s="20">
        <v>1458</v>
      </c>
      <c r="E71" s="99">
        <f t="shared" si="2"/>
        <v>567.3151750972763</v>
      </c>
    </row>
    <row r="72" spans="2:5" ht="12.75">
      <c r="B72" s="16">
        <v>4</v>
      </c>
      <c r="C72" s="37">
        <v>3.7</v>
      </c>
      <c r="D72" s="20">
        <v>927</v>
      </c>
      <c r="E72" s="99">
        <f t="shared" si="2"/>
        <v>250.54054054054052</v>
      </c>
    </row>
    <row r="73" spans="2:5" ht="12.75">
      <c r="B73" s="16">
        <v>5</v>
      </c>
      <c r="C73" s="37">
        <v>3.89</v>
      </c>
      <c r="D73" s="20">
        <v>2123</v>
      </c>
      <c r="E73" s="99">
        <f t="shared" si="2"/>
        <v>545.758354755784</v>
      </c>
    </row>
    <row r="74" spans="2:5" ht="12.75">
      <c r="B74" s="16">
        <v>6</v>
      </c>
      <c r="C74" s="37">
        <v>3.09</v>
      </c>
      <c r="D74" s="20">
        <v>1183</v>
      </c>
      <c r="E74" s="99">
        <f t="shared" si="2"/>
        <v>382.8478964401295</v>
      </c>
    </row>
    <row r="75" spans="2:5" ht="12.75">
      <c r="B75" s="16">
        <v>7</v>
      </c>
      <c r="C75" s="37">
        <v>3.69</v>
      </c>
      <c r="D75" s="20">
        <v>1306</v>
      </c>
      <c r="E75" s="99">
        <f t="shared" si="2"/>
        <v>353.92953929539294</v>
      </c>
    </row>
    <row r="76" spans="2:5" ht="12.75">
      <c r="B76" s="16">
        <v>8</v>
      </c>
      <c r="C76" s="37">
        <v>16.68</v>
      </c>
      <c r="D76" s="20">
        <v>1420</v>
      </c>
      <c r="E76" s="99">
        <f t="shared" si="2"/>
        <v>85.13189448441247</v>
      </c>
    </row>
    <row r="77" spans="2:5" ht="12.75">
      <c r="B77" s="16">
        <v>9</v>
      </c>
      <c r="C77" s="37">
        <v>609.56</v>
      </c>
      <c r="D77" s="20">
        <v>2333</v>
      </c>
      <c r="E77" s="99">
        <f t="shared" si="2"/>
        <v>3.827350876041735</v>
      </c>
    </row>
    <row r="78" spans="2:5" ht="12.75">
      <c r="B78" s="16">
        <v>10</v>
      </c>
      <c r="C78" s="37">
        <v>3.81</v>
      </c>
      <c r="D78" s="20">
        <v>1875</v>
      </c>
      <c r="E78" s="99">
        <f t="shared" si="2"/>
        <v>492.1259842519685</v>
      </c>
    </row>
    <row r="79" spans="2:5" ht="12.75">
      <c r="B79" s="16">
        <v>11</v>
      </c>
      <c r="C79" s="37">
        <v>4.14</v>
      </c>
      <c r="D79" s="20">
        <v>1691</v>
      </c>
      <c r="E79" s="99">
        <f t="shared" si="2"/>
        <v>408.4541062801933</v>
      </c>
    </row>
    <row r="80" spans="2:5" ht="12.75">
      <c r="B80" s="16">
        <v>12</v>
      </c>
      <c r="C80" s="37">
        <v>1.75</v>
      </c>
      <c r="D80" s="20">
        <v>990</v>
      </c>
      <c r="E80" s="99">
        <f t="shared" si="2"/>
        <v>565.7142857142857</v>
      </c>
    </row>
    <row r="81" spans="2:5" ht="12.75">
      <c r="B81" s="16">
        <v>13</v>
      </c>
      <c r="C81" s="37">
        <v>2.67</v>
      </c>
      <c r="D81" s="20">
        <v>713</v>
      </c>
      <c r="E81" s="99">
        <f t="shared" si="2"/>
        <v>267.04119850187266</v>
      </c>
    </row>
    <row r="82" spans="2:5" ht="12.75">
      <c r="B82" s="16">
        <v>14</v>
      </c>
      <c r="C82" s="37">
        <v>2.98</v>
      </c>
      <c r="D82" s="20">
        <v>1842</v>
      </c>
      <c r="E82" s="99">
        <f t="shared" si="2"/>
        <v>618.1208053691275</v>
      </c>
    </row>
    <row r="83" spans="2:5" ht="12.75">
      <c r="B83" s="16">
        <v>15</v>
      </c>
      <c r="C83" s="37">
        <v>1.8</v>
      </c>
      <c r="D83" s="20">
        <v>1120</v>
      </c>
      <c r="E83" s="99">
        <f t="shared" si="2"/>
        <v>622.2222222222222</v>
      </c>
    </row>
    <row r="84" spans="2:5" ht="12.75">
      <c r="B84" s="16">
        <v>16</v>
      </c>
      <c r="C84" s="37">
        <v>1.42</v>
      </c>
      <c r="D84" s="20">
        <v>859</v>
      </c>
      <c r="E84" s="99">
        <f t="shared" si="2"/>
        <v>604.9295774647887</v>
      </c>
    </row>
    <row r="85" spans="2:5" ht="12.75">
      <c r="B85" s="16">
        <v>17</v>
      </c>
      <c r="C85" s="37">
        <v>1.5</v>
      </c>
      <c r="D85" s="20">
        <v>1180</v>
      </c>
      <c r="E85" s="99">
        <f t="shared" si="2"/>
        <v>786.6666666666666</v>
      </c>
    </row>
    <row r="86" spans="2:5" ht="12.75">
      <c r="B86" s="16">
        <v>18</v>
      </c>
      <c r="C86" s="37">
        <v>2.32</v>
      </c>
      <c r="D86" s="20">
        <v>1343</v>
      </c>
      <c r="E86" s="99">
        <f t="shared" si="2"/>
        <v>578.8793103448277</v>
      </c>
    </row>
    <row r="87" spans="2:5" ht="12.75">
      <c r="B87" s="16">
        <v>19</v>
      </c>
      <c r="C87" s="37">
        <v>2.45</v>
      </c>
      <c r="D87" s="20">
        <v>1463</v>
      </c>
      <c r="E87" s="99">
        <f t="shared" si="2"/>
        <v>597.1428571428571</v>
      </c>
    </row>
    <row r="88" spans="2:5" ht="12.75">
      <c r="B88" s="16">
        <v>20</v>
      </c>
      <c r="C88" s="37">
        <v>1.92</v>
      </c>
      <c r="D88" s="20">
        <v>1317</v>
      </c>
      <c r="E88" s="99">
        <f t="shared" si="2"/>
        <v>685.9375</v>
      </c>
    </row>
    <row r="89" spans="2:5" ht="12.75">
      <c r="B89" s="16">
        <v>21</v>
      </c>
      <c r="C89" s="37">
        <v>10.27</v>
      </c>
      <c r="D89" s="20">
        <v>1665</v>
      </c>
      <c r="E89" s="99">
        <f t="shared" si="2"/>
        <v>162.12268743914314</v>
      </c>
    </row>
    <row r="90" spans="2:5" ht="12.75">
      <c r="B90" s="16">
        <v>22</v>
      </c>
      <c r="C90" s="37">
        <v>3.51</v>
      </c>
      <c r="D90" s="20">
        <v>1814</v>
      </c>
      <c r="E90" s="99">
        <f t="shared" si="2"/>
        <v>516.8091168091169</v>
      </c>
    </row>
    <row r="91" spans="2:5" ht="12.75">
      <c r="B91" s="16">
        <v>23</v>
      </c>
      <c r="C91" s="37">
        <v>13.76</v>
      </c>
      <c r="D91" s="20">
        <v>1982</v>
      </c>
      <c r="E91" s="99">
        <f t="shared" si="2"/>
        <v>144.0406976744186</v>
      </c>
    </row>
    <row r="92" spans="2:5" ht="12.75">
      <c r="B92" s="16">
        <v>24</v>
      </c>
      <c r="C92" s="37">
        <v>1.47</v>
      </c>
      <c r="D92" s="20">
        <v>1251</v>
      </c>
      <c r="E92" s="99">
        <f t="shared" si="2"/>
        <v>851.0204081632653</v>
      </c>
    </row>
    <row r="93" spans="2:5" ht="12.75">
      <c r="B93" s="16">
        <v>25</v>
      </c>
      <c r="C93" s="37">
        <v>4.15</v>
      </c>
      <c r="D93" s="20">
        <v>1555</v>
      </c>
      <c r="E93" s="99">
        <f t="shared" si="2"/>
        <v>374.69879518072287</v>
      </c>
    </row>
    <row r="94" spans="2:5" ht="12.75">
      <c r="B94" s="16">
        <v>26</v>
      </c>
      <c r="C94" s="37">
        <v>7.78</v>
      </c>
      <c r="D94" s="20">
        <v>864</v>
      </c>
      <c r="E94" s="99">
        <f t="shared" si="2"/>
        <v>111.05398457583547</v>
      </c>
    </row>
    <row r="95" spans="2:5" ht="12.75">
      <c r="B95" s="16">
        <v>27</v>
      </c>
      <c r="C95" s="37">
        <v>12.17</v>
      </c>
      <c r="D95" s="20">
        <v>1788</v>
      </c>
      <c r="E95" s="99">
        <f t="shared" si="2"/>
        <v>146.91865242399342</v>
      </c>
    </row>
    <row r="96" spans="2:5" ht="12.75">
      <c r="B96" s="16">
        <v>28</v>
      </c>
      <c r="C96" s="37">
        <v>4.46</v>
      </c>
      <c r="D96" s="20">
        <v>1428</v>
      </c>
      <c r="E96" s="99">
        <f t="shared" si="2"/>
        <v>320.1793721973094</v>
      </c>
    </row>
    <row r="97" spans="2:5" ht="12.75">
      <c r="B97" s="16">
        <v>29</v>
      </c>
      <c r="C97" s="100">
        <v>1268.81</v>
      </c>
      <c r="D97" s="20">
        <v>3136</v>
      </c>
      <c r="E97" s="99">
        <f t="shared" si="2"/>
        <v>2.471607254041188</v>
      </c>
    </row>
    <row r="98" spans="2:5" ht="12.75">
      <c r="B98" s="17">
        <v>30</v>
      </c>
      <c r="C98" s="36">
        <v>37.38</v>
      </c>
      <c r="D98" s="21">
        <v>2502</v>
      </c>
      <c r="E98" s="98">
        <f t="shared" si="2"/>
        <v>66.93418940609952</v>
      </c>
    </row>
    <row r="100" spans="1:5" ht="12.75">
      <c r="A100" s="23" t="s">
        <v>129</v>
      </c>
      <c r="C100" s="1" t="s">
        <v>124</v>
      </c>
      <c r="D100" s="1" t="s">
        <v>1</v>
      </c>
      <c r="E100" s="1" t="s">
        <v>122</v>
      </c>
    </row>
    <row r="101" spans="1:5" ht="12.75">
      <c r="A101" s="1" t="s">
        <v>125</v>
      </c>
      <c r="B101" s="25">
        <v>1</v>
      </c>
      <c r="C101" s="27">
        <v>8.05</v>
      </c>
      <c r="D101" s="95">
        <v>1223</v>
      </c>
      <c r="E101" s="96">
        <f aca="true" t="shared" si="3" ref="E101:E111">+(D101/C101)</f>
        <v>151.9254658385093</v>
      </c>
    </row>
    <row r="102" spans="2:5" ht="12.75">
      <c r="B102" s="16">
        <v>2</v>
      </c>
      <c r="C102" s="37">
        <v>2.77</v>
      </c>
      <c r="D102" s="20">
        <v>1518</v>
      </c>
      <c r="E102" s="99">
        <f t="shared" si="3"/>
        <v>548.0144404332129</v>
      </c>
    </row>
    <row r="103" spans="2:5" ht="12.75">
      <c r="B103" s="16">
        <v>3</v>
      </c>
      <c r="C103" s="37">
        <v>11.21</v>
      </c>
      <c r="D103" s="20">
        <v>1362</v>
      </c>
      <c r="E103" s="99">
        <f t="shared" si="3"/>
        <v>121.4986619090098</v>
      </c>
    </row>
    <row r="104" spans="2:5" ht="12.75">
      <c r="B104" s="16">
        <v>4</v>
      </c>
      <c r="C104" s="100">
        <v>1842.95</v>
      </c>
      <c r="D104" s="20">
        <v>3400</v>
      </c>
      <c r="E104" s="99">
        <f t="shared" si="3"/>
        <v>1.8448682818307605</v>
      </c>
    </row>
    <row r="105" spans="2:5" ht="12.75">
      <c r="B105" s="16">
        <v>5</v>
      </c>
      <c r="C105" s="37">
        <v>2.65</v>
      </c>
      <c r="D105" s="20">
        <v>1425</v>
      </c>
      <c r="E105" s="99">
        <f t="shared" si="3"/>
        <v>537.7358490566038</v>
      </c>
    </row>
    <row r="106" spans="2:5" ht="12.75">
      <c r="B106" s="16">
        <v>6</v>
      </c>
      <c r="C106" s="37">
        <v>1.83</v>
      </c>
      <c r="D106" s="20">
        <v>915</v>
      </c>
      <c r="E106" s="99">
        <f t="shared" si="3"/>
        <v>500</v>
      </c>
    </row>
    <row r="107" spans="2:5" ht="12.75">
      <c r="B107" s="16">
        <v>7</v>
      </c>
      <c r="C107" s="37">
        <v>2.81</v>
      </c>
      <c r="D107" s="20">
        <v>1556</v>
      </c>
      <c r="E107" s="99">
        <f t="shared" si="3"/>
        <v>553.7366548042704</v>
      </c>
    </row>
    <row r="108" spans="2:5" ht="12.75">
      <c r="B108" s="16">
        <v>8</v>
      </c>
      <c r="C108" s="37">
        <v>2.08</v>
      </c>
      <c r="D108" s="20">
        <v>1200</v>
      </c>
      <c r="E108" s="99">
        <f t="shared" si="3"/>
        <v>576.9230769230769</v>
      </c>
    </row>
    <row r="109" spans="2:5" ht="12.75">
      <c r="B109" s="16">
        <v>9</v>
      </c>
      <c r="C109" s="37">
        <v>3.21</v>
      </c>
      <c r="D109" s="20">
        <v>1944</v>
      </c>
      <c r="E109" s="99">
        <f t="shared" si="3"/>
        <v>605.607476635514</v>
      </c>
    </row>
    <row r="110" spans="2:5" ht="12.75">
      <c r="B110" s="16">
        <v>10</v>
      </c>
      <c r="C110" s="37">
        <v>1.5</v>
      </c>
      <c r="D110" s="20">
        <v>1290</v>
      </c>
      <c r="E110" s="99">
        <f t="shared" si="3"/>
        <v>860</v>
      </c>
    </row>
    <row r="111" spans="2:5" ht="12.75">
      <c r="B111" s="17">
        <v>11</v>
      </c>
      <c r="C111" s="36">
        <v>2.17</v>
      </c>
      <c r="D111" s="21">
        <v>1368</v>
      </c>
      <c r="E111" s="98">
        <f t="shared" si="3"/>
        <v>630.4147465437788</v>
      </c>
    </row>
    <row r="112" spans="2:5" ht="12.75">
      <c r="B112" s="101"/>
      <c r="C112" s="101"/>
      <c r="D112" s="102"/>
      <c r="E112" s="103"/>
    </row>
    <row r="114" spans="1:5" ht="12.75">
      <c r="A114" s="23" t="s">
        <v>130</v>
      </c>
      <c r="C114" s="1" t="s">
        <v>124</v>
      </c>
      <c r="D114" s="1" t="s">
        <v>1</v>
      </c>
      <c r="E114" s="1" t="s">
        <v>122</v>
      </c>
    </row>
    <row r="115" spans="1:5" ht="12.75">
      <c r="A115" s="1" t="s">
        <v>125</v>
      </c>
      <c r="B115" s="25">
        <v>1</v>
      </c>
      <c r="C115" s="27">
        <v>5.1</v>
      </c>
      <c r="D115" s="95">
        <v>1031</v>
      </c>
      <c r="E115" s="96">
        <f>+(D115/C115)</f>
        <v>202.15686274509807</v>
      </c>
    </row>
    <row r="116" spans="2:5" ht="12.75">
      <c r="B116" s="17">
        <v>2</v>
      </c>
      <c r="C116" s="97">
        <v>1213.98</v>
      </c>
      <c r="D116" s="21">
        <v>1451</v>
      </c>
      <c r="E116" s="98">
        <f>+(D116/C116)</f>
        <v>1.1952420962454076</v>
      </c>
    </row>
    <row r="121" ht="12.75">
      <c r="A121" s="14" t="s">
        <v>131</v>
      </c>
    </row>
  </sheetData>
  <printOptions/>
  <pageMargins left="1.52" right="0.75" top="2.13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1" sqref="B1"/>
    </sheetView>
  </sheetViews>
  <sheetFormatPr defaultColWidth="11.421875" defaultRowHeight="12.75"/>
  <cols>
    <col min="1" max="1" width="26.7109375" style="14" customWidth="1"/>
    <col min="2" max="2" width="5.140625" style="1" customWidth="1"/>
    <col min="3" max="3" width="12.8515625" style="1" customWidth="1"/>
    <col min="4" max="4" width="10.140625" style="1" customWidth="1"/>
    <col min="5" max="5" width="11.421875" style="1" customWidth="1"/>
    <col min="6" max="6" width="9.8515625" style="1" customWidth="1"/>
  </cols>
  <sheetData>
    <row r="1" spans="1:6" s="106" customFormat="1" ht="15">
      <c r="A1" s="105" t="s">
        <v>142</v>
      </c>
      <c r="B1" s="105"/>
      <c r="C1" s="105"/>
      <c r="D1" s="105"/>
      <c r="E1" s="105"/>
      <c r="F1" s="105"/>
    </row>
    <row r="2" spans="1:6" s="106" customFormat="1" ht="15">
      <c r="A2" s="104"/>
      <c r="B2" s="105"/>
      <c r="C2" s="105"/>
      <c r="D2" s="105"/>
      <c r="E2" s="105"/>
      <c r="F2" s="105"/>
    </row>
    <row r="3" spans="1:6" s="123" customFormat="1" ht="11.25">
      <c r="A3" s="122" t="s">
        <v>160</v>
      </c>
      <c r="B3" s="10"/>
      <c r="C3" s="10"/>
      <c r="D3" s="10"/>
      <c r="E3" s="10"/>
      <c r="F3" s="10"/>
    </row>
    <row r="7" spans="1:7" ht="15" customHeight="1">
      <c r="A7" s="37" t="s">
        <v>143</v>
      </c>
      <c r="B7" s="37"/>
      <c r="C7" s="36" t="s">
        <v>144</v>
      </c>
      <c r="D7" s="38"/>
      <c r="E7" s="44" t="s">
        <v>145</v>
      </c>
      <c r="F7" s="16"/>
      <c r="G7" s="45"/>
    </row>
    <row r="8" spans="1:6" ht="12.75">
      <c r="A8" s="37" t="s">
        <v>146</v>
      </c>
      <c r="B8" s="37" t="s">
        <v>147</v>
      </c>
      <c r="C8" s="40"/>
      <c r="D8" s="37" t="s">
        <v>148</v>
      </c>
      <c r="E8" s="37" t="s">
        <v>149</v>
      </c>
      <c r="F8" s="37" t="s">
        <v>7</v>
      </c>
    </row>
    <row r="9" spans="1:7" ht="12.75">
      <c r="A9" s="39"/>
      <c r="B9" s="36"/>
      <c r="C9" s="40"/>
      <c r="D9" s="36"/>
      <c r="E9" s="36"/>
      <c r="F9" s="36"/>
      <c r="G9" s="45"/>
    </row>
    <row r="10" spans="1:6" ht="12.75">
      <c r="A10" s="41" t="s">
        <v>150</v>
      </c>
      <c r="B10" s="40">
        <v>1</v>
      </c>
      <c r="C10" s="42">
        <v>6286</v>
      </c>
      <c r="D10" s="42">
        <v>2682</v>
      </c>
      <c r="E10" s="42">
        <v>2150</v>
      </c>
      <c r="F10" s="42">
        <v>4832</v>
      </c>
    </row>
    <row r="11" spans="1:6" ht="12.75">
      <c r="A11" s="41" t="s">
        <v>151</v>
      </c>
      <c r="B11" s="40">
        <v>2</v>
      </c>
      <c r="C11" s="42">
        <v>16769</v>
      </c>
      <c r="D11" s="42">
        <v>6822</v>
      </c>
      <c r="E11" s="42">
        <v>1819</v>
      </c>
      <c r="F11" s="42">
        <v>8641</v>
      </c>
    </row>
    <row r="12" spans="1:6" ht="12.75">
      <c r="A12" s="41" t="s">
        <v>164</v>
      </c>
      <c r="B12" s="40">
        <v>3</v>
      </c>
      <c r="C12" s="42">
        <v>22626</v>
      </c>
      <c r="D12" s="42">
        <v>8112</v>
      </c>
      <c r="E12" s="42">
        <v>1289</v>
      </c>
      <c r="F12" s="42">
        <v>9401</v>
      </c>
    </row>
    <row r="13" spans="1:6" ht="12.75">
      <c r="A13" s="41" t="s">
        <v>165</v>
      </c>
      <c r="B13" s="40">
        <v>4</v>
      </c>
      <c r="C13" s="42">
        <v>24793</v>
      </c>
      <c r="D13" s="42">
        <v>9375</v>
      </c>
      <c r="E13" s="42">
        <v>1650</v>
      </c>
      <c r="F13" s="42">
        <v>11025</v>
      </c>
    </row>
    <row r="14" spans="1:6" ht="12.75">
      <c r="A14" s="41" t="s">
        <v>152</v>
      </c>
      <c r="B14" s="40">
        <v>5</v>
      </c>
      <c r="C14" s="42">
        <v>27962</v>
      </c>
      <c r="D14" s="42">
        <v>10184</v>
      </c>
      <c r="E14" s="42">
        <v>1485</v>
      </c>
      <c r="F14" s="42">
        <v>11669</v>
      </c>
    </row>
    <row r="15" spans="1:6" ht="12.75">
      <c r="A15" s="41" t="s">
        <v>153</v>
      </c>
      <c r="B15" s="40">
        <v>6</v>
      </c>
      <c r="C15" s="42">
        <v>19970</v>
      </c>
      <c r="D15" s="42">
        <v>7486</v>
      </c>
      <c r="E15" s="42">
        <v>1641</v>
      </c>
      <c r="F15" s="42">
        <v>9127</v>
      </c>
    </row>
    <row r="16" spans="1:6" ht="12.75">
      <c r="A16" s="41" t="s">
        <v>154</v>
      </c>
      <c r="B16" s="40">
        <v>7</v>
      </c>
      <c r="C16" s="42">
        <v>4213</v>
      </c>
      <c r="D16" s="42">
        <v>1714</v>
      </c>
      <c r="E16" s="40">
        <v>516</v>
      </c>
      <c r="F16" s="42">
        <v>2230</v>
      </c>
    </row>
    <row r="17" spans="1:6" ht="12.75">
      <c r="A17" s="41" t="s">
        <v>163</v>
      </c>
      <c r="B17" s="40">
        <v>8</v>
      </c>
      <c r="C17" s="42">
        <v>7997</v>
      </c>
      <c r="D17" s="42">
        <v>2756</v>
      </c>
      <c r="E17" s="40">
        <v>474</v>
      </c>
      <c r="F17" s="42">
        <v>3230</v>
      </c>
    </row>
    <row r="18" spans="1:6" ht="12.75">
      <c r="A18" s="41" t="s">
        <v>155</v>
      </c>
      <c r="B18" s="40">
        <v>9</v>
      </c>
      <c r="C18" s="42">
        <v>2320</v>
      </c>
      <c r="D18" s="40">
        <v>842</v>
      </c>
      <c r="E18" s="40">
        <v>136</v>
      </c>
      <c r="F18" s="40">
        <v>978</v>
      </c>
    </row>
    <row r="19" spans="1:6" ht="12.75">
      <c r="A19" s="41" t="s">
        <v>162</v>
      </c>
      <c r="B19" s="40">
        <v>10</v>
      </c>
      <c r="C19" s="42">
        <v>2153</v>
      </c>
      <c r="D19" s="40">
        <v>645</v>
      </c>
      <c r="E19" s="40">
        <v>300</v>
      </c>
      <c r="F19" s="40">
        <v>945</v>
      </c>
    </row>
    <row r="20" spans="1:6" ht="12.75">
      <c r="A20" s="41" t="s">
        <v>156</v>
      </c>
      <c r="B20" s="40">
        <v>11</v>
      </c>
      <c r="C20" s="42">
        <v>1790</v>
      </c>
      <c r="D20" s="40">
        <v>632</v>
      </c>
      <c r="E20" s="40">
        <v>189</v>
      </c>
      <c r="F20" s="40">
        <v>821</v>
      </c>
    </row>
    <row r="21" spans="1:6" ht="12.75">
      <c r="A21" s="41" t="s">
        <v>157</v>
      </c>
      <c r="B21" s="40">
        <v>12</v>
      </c>
      <c r="C21" s="42">
        <v>1836</v>
      </c>
      <c r="D21" s="40">
        <v>651</v>
      </c>
      <c r="E21" s="40">
        <v>164</v>
      </c>
      <c r="F21" s="40">
        <v>815</v>
      </c>
    </row>
    <row r="22" spans="1:6" ht="12.75">
      <c r="A22" s="41" t="s">
        <v>158</v>
      </c>
      <c r="B22" s="40">
        <v>13</v>
      </c>
      <c r="C22" s="40">
        <v>175</v>
      </c>
      <c r="D22" s="40">
        <v>70</v>
      </c>
      <c r="E22" s="40">
        <v>60</v>
      </c>
      <c r="F22" s="40">
        <v>130</v>
      </c>
    </row>
    <row r="23" spans="1:8" ht="12.75">
      <c r="A23" s="41"/>
      <c r="B23" s="40"/>
      <c r="C23" s="42"/>
      <c r="D23" s="42"/>
      <c r="E23" s="42"/>
      <c r="F23" s="42"/>
      <c r="G23" s="45"/>
      <c r="H23" s="47"/>
    </row>
    <row r="24" spans="1:8" s="123" customFormat="1" ht="11.25">
      <c r="A24" s="124" t="s">
        <v>159</v>
      </c>
      <c r="B24" s="125"/>
      <c r="C24" s="126">
        <f>SUM(C10:C23)</f>
        <v>138890</v>
      </c>
      <c r="D24" s="126">
        <f>SUM(D10:D23)</f>
        <v>51971</v>
      </c>
      <c r="E24" s="126">
        <f>SUM(E10:E23)</f>
        <v>11873</v>
      </c>
      <c r="F24" s="126">
        <f>SUM(F10:F23)</f>
        <v>63844</v>
      </c>
      <c r="G24" s="127"/>
      <c r="H24" s="128"/>
    </row>
    <row r="27" spans="1:6" ht="12.75">
      <c r="A27" s="46" t="s">
        <v>161</v>
      </c>
      <c r="B27" s="10"/>
      <c r="C27" s="10"/>
      <c r="D27" s="10"/>
      <c r="E27" s="10"/>
      <c r="F27" s="10"/>
    </row>
  </sheetData>
  <printOptions/>
  <pageMargins left="1.35" right="0.75" top="2.1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Logroño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Baska07</dc:creator>
  <cp:keywords/>
  <dc:description/>
  <cp:lastModifiedBy>Alfonso Pérez</cp:lastModifiedBy>
  <cp:lastPrinted>2003-01-30T11:07:52Z</cp:lastPrinted>
  <dcterms:created xsi:type="dcterms:W3CDTF">2003-01-20T10:50:51Z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